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U:\Direction Générale\Services Adjoints - Ressources\Service Achats Marchés\Service Achats Marchés\MARCHÉS\MARCHES 2025\24 - Maintenance Contrôle Accès - JBLG\DCE\"/>
    </mc:Choice>
  </mc:AlternateContent>
  <xr:revisionPtr revIDLastSave="0" documentId="13_ncr:1_{18DC4A29-4147-4D1B-A17F-626703BA71D3}" xr6:coauthVersionLast="47" xr6:coauthVersionMax="47" xr10:uidLastSave="{00000000-0000-0000-0000-000000000000}"/>
  <bookViews>
    <workbookView xWindow="-120" yWindow="-120" windowWidth="29040" windowHeight="17520" tabRatio="388" xr2:uid="{00000000-000D-0000-FFFF-FFFF00000000}"/>
  </bookViews>
  <sheets>
    <sheet name="Annexe 2 BPU maintenance" sheetId="2" r:id="rId1"/>
    <sheet name="Annexe 2 BPU extension" sheetId="3" r:id="rId2"/>
  </sheets>
  <definedNames>
    <definedName name="_xlnm._FilterDatabase" localSheetId="0" hidden="1">'Annexe 2 BPU maintenance'!$A$1:$K$111</definedName>
    <definedName name="_xlnm.Print_Titles" localSheetId="1">'Annexe 2 BPU extension'!$A:$A,'Annexe 2 BPU extension'!$1:$1</definedName>
    <definedName name="_xlnm.Print_Titles" localSheetId="0">'Annexe 2 BPU maintenance'!$1:$2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2" i="3" l="1"/>
  <c r="E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6" i="3" l="1"/>
  <c r="J59" i="2"/>
  <c r="K59" i="2" s="1"/>
  <c r="J44" i="2" l="1"/>
  <c r="K44" i="2" s="1"/>
  <c r="J45" i="2"/>
  <c r="K45" i="2" s="1"/>
  <c r="J46" i="2"/>
  <c r="K46" i="2" s="1"/>
  <c r="J76" i="2"/>
  <c r="K76" i="2" s="1"/>
  <c r="J58" i="2" l="1"/>
  <c r="K58" i="2" s="1"/>
  <c r="J61" i="2"/>
  <c r="K61" i="2" s="1"/>
  <c r="J74" i="2"/>
  <c r="K74" i="2" s="1"/>
  <c r="J75" i="2"/>
  <c r="K75" i="2" s="1"/>
  <c r="J77" i="2"/>
  <c r="K77" i="2" s="1"/>
  <c r="J93" i="2"/>
  <c r="K93" i="2" s="1"/>
  <c r="J94" i="2"/>
  <c r="K94" i="2" s="1"/>
  <c r="J95" i="2"/>
  <c r="K95" i="2" s="1"/>
  <c r="J89" i="2"/>
  <c r="K89" i="2" s="1"/>
  <c r="J90" i="2"/>
  <c r="K90" i="2" s="1"/>
  <c r="J84" i="2"/>
  <c r="K84" i="2" s="1"/>
  <c r="J85" i="2"/>
  <c r="K85" i="2" s="1"/>
  <c r="J86" i="2"/>
  <c r="K86" i="2" s="1"/>
  <c r="J97" i="2"/>
  <c r="K97" i="2" s="1"/>
  <c r="J98" i="2"/>
  <c r="K98" i="2" s="1"/>
  <c r="J99" i="2"/>
  <c r="K99" i="2" s="1"/>
  <c r="J100" i="2"/>
  <c r="K100" i="2" s="1"/>
  <c r="J101" i="2"/>
  <c r="K101" i="2" s="1"/>
  <c r="J106" i="2"/>
  <c r="K106" i="2" s="1"/>
  <c r="J107" i="2"/>
  <c r="K107" i="2" s="1"/>
  <c r="J108" i="2"/>
  <c r="K108" i="2" s="1"/>
  <c r="J47" i="2"/>
  <c r="K47" i="2" s="1"/>
  <c r="J48" i="2"/>
  <c r="K48" i="2" s="1"/>
  <c r="J49" i="2"/>
  <c r="K49" i="2" s="1"/>
  <c r="J34" i="2"/>
  <c r="K34" i="2" s="1"/>
  <c r="J35" i="2"/>
  <c r="K35" i="2" s="1"/>
  <c r="J36" i="2"/>
  <c r="K36" i="2" s="1"/>
  <c r="J41" i="2"/>
  <c r="K41" i="2" s="1"/>
  <c r="J42" i="2"/>
  <c r="K42" i="2" s="1"/>
  <c r="J43" i="2"/>
  <c r="K43" i="2" s="1"/>
  <c r="J12" i="2"/>
  <c r="K12" i="2" s="1"/>
  <c r="J13" i="2"/>
  <c r="K13" i="2" s="1"/>
  <c r="J14" i="2"/>
  <c r="K14" i="2" s="1"/>
  <c r="J16" i="2"/>
  <c r="K16" i="2" s="1"/>
  <c r="J17" i="2"/>
  <c r="K17" i="2" s="1"/>
  <c r="J18" i="2"/>
  <c r="K18" i="2" s="1"/>
  <c r="J19" i="2"/>
  <c r="K19" i="2" s="1"/>
  <c r="J20" i="2"/>
  <c r="K20" i="2" s="1"/>
  <c r="J21" i="2"/>
  <c r="K21" i="2" s="1"/>
  <c r="J22" i="2"/>
  <c r="K22" i="2" s="1"/>
  <c r="J116" i="2" l="1"/>
  <c r="K116" i="2" s="1"/>
  <c r="J115" i="2"/>
  <c r="J118" i="2"/>
  <c r="J4" i="2"/>
  <c r="J5" i="2"/>
  <c r="J6" i="2"/>
  <c r="J7" i="2"/>
  <c r="J8" i="2"/>
  <c r="J11" i="2"/>
  <c r="J15" i="2"/>
  <c r="J23" i="2"/>
  <c r="J24" i="2"/>
  <c r="J25" i="2"/>
  <c r="J26" i="2"/>
  <c r="J27" i="2"/>
  <c r="J28" i="2"/>
  <c r="J29" i="2"/>
  <c r="J30" i="2"/>
  <c r="J31" i="2"/>
  <c r="J32" i="2"/>
  <c r="J33" i="2"/>
  <c r="J37" i="2"/>
  <c r="J38" i="2"/>
  <c r="J39" i="2"/>
  <c r="J40" i="2"/>
  <c r="J102" i="2"/>
  <c r="J103" i="2"/>
  <c r="J104" i="2"/>
  <c r="J105" i="2"/>
  <c r="J109" i="2"/>
  <c r="J110" i="2"/>
  <c r="J50" i="2"/>
  <c r="J51" i="2"/>
  <c r="J52" i="2"/>
  <c r="J56" i="2"/>
  <c r="J57" i="2"/>
  <c r="J62" i="2"/>
  <c r="J63" i="2"/>
  <c r="J64" i="2"/>
  <c r="J65" i="2"/>
  <c r="J66" i="2"/>
  <c r="J67" i="2"/>
  <c r="J78" i="2"/>
  <c r="J80" i="2"/>
  <c r="J81" i="2"/>
  <c r="J82" i="2"/>
  <c r="J83" i="2"/>
  <c r="J87" i="2"/>
  <c r="J88" i="2"/>
  <c r="J91" i="2"/>
  <c r="J92" i="2"/>
  <c r="J96" i="2"/>
  <c r="J3" i="2"/>
  <c r="J111" i="2" l="1"/>
  <c r="K115" i="2"/>
  <c r="J119" i="2"/>
  <c r="K118" i="2"/>
  <c r="J121" i="2" l="1"/>
  <c r="K119" i="2"/>
  <c r="K4" i="2"/>
  <c r="K5" i="2"/>
  <c r="K6" i="2"/>
  <c r="K7" i="2"/>
  <c r="K8" i="2"/>
  <c r="K11" i="2"/>
  <c r="K15" i="2"/>
  <c r="K23" i="2"/>
  <c r="K24" i="2"/>
  <c r="K25" i="2"/>
  <c r="K26" i="2"/>
  <c r="K27" i="2"/>
  <c r="K28" i="2"/>
  <c r="K29" i="2"/>
  <c r="K30" i="2"/>
  <c r="K31" i="2"/>
  <c r="K32" i="2"/>
  <c r="K33" i="2"/>
  <c r="K37" i="2"/>
  <c r="K38" i="2"/>
  <c r="K39" i="2"/>
  <c r="K40" i="2"/>
  <c r="K102" i="2"/>
  <c r="K103" i="2"/>
  <c r="K104" i="2"/>
  <c r="K105" i="2"/>
  <c r="K109" i="2"/>
  <c r="K110" i="2"/>
  <c r="K50" i="2"/>
  <c r="K51" i="2"/>
  <c r="K52" i="2"/>
  <c r="K56" i="2"/>
  <c r="K57" i="2"/>
  <c r="K62" i="2"/>
  <c r="K63" i="2"/>
  <c r="K64" i="2"/>
  <c r="K65" i="2"/>
  <c r="K66" i="2"/>
  <c r="K67" i="2"/>
  <c r="K78" i="2"/>
  <c r="K80" i="2"/>
  <c r="K81" i="2"/>
  <c r="K82" i="2"/>
  <c r="K83" i="2"/>
  <c r="K87" i="2"/>
  <c r="K88" i="2"/>
  <c r="K91" i="2"/>
  <c r="K92" i="2"/>
  <c r="K96" i="2"/>
  <c r="K3" i="2" l="1"/>
  <c r="K111" i="2" s="1"/>
  <c r="K121" i="2" l="1"/>
</calcChain>
</file>

<file path=xl/sharedStrings.xml><?xml version="1.0" encoding="utf-8"?>
<sst xmlns="http://schemas.openxmlformats.org/spreadsheetml/2006/main" count="449" uniqueCount="290">
  <si>
    <t>Salle de recherche</t>
  </si>
  <si>
    <t>Accès sous sol BU1</t>
  </si>
  <si>
    <t>Localisation</t>
  </si>
  <si>
    <t>Entrée du personnel</t>
  </si>
  <si>
    <t>Institut d'Administration des Entreprises</t>
  </si>
  <si>
    <t>Technoforum</t>
  </si>
  <si>
    <t xml:space="preserve">Faculté de Droit </t>
  </si>
  <si>
    <t>Entrée Flash 2</t>
  </si>
  <si>
    <t>Sites</t>
  </si>
  <si>
    <t>Bâtiments</t>
  </si>
  <si>
    <t>Numéro</t>
  </si>
  <si>
    <t>Bibliothèque universitaire</t>
  </si>
  <si>
    <t>Parking</t>
  </si>
  <si>
    <t>BU-1</t>
  </si>
  <si>
    <t>BU-2</t>
  </si>
  <si>
    <t>BU-3</t>
  </si>
  <si>
    <t>Entrée R-1</t>
  </si>
  <si>
    <t>BU-4</t>
  </si>
  <si>
    <t>RDC périodiques</t>
  </si>
  <si>
    <t>BU-5</t>
  </si>
  <si>
    <t>BU-6</t>
  </si>
  <si>
    <t>BU-7</t>
  </si>
  <si>
    <t>Centre commun d'analyse</t>
  </si>
  <si>
    <t>Entrée Est</t>
  </si>
  <si>
    <t>CCA-1</t>
  </si>
  <si>
    <t>Curie</t>
  </si>
  <si>
    <t xml:space="preserve">Entée parking </t>
  </si>
  <si>
    <t>Curie-1</t>
  </si>
  <si>
    <t>Sortie parking</t>
  </si>
  <si>
    <t>Curie-2</t>
  </si>
  <si>
    <t>Portillon exterieur logement</t>
  </si>
  <si>
    <t>Curie-3</t>
  </si>
  <si>
    <t>Accés parking pour les piétons</t>
  </si>
  <si>
    <t>Curie-4</t>
  </si>
  <si>
    <t>A000</t>
  </si>
  <si>
    <t>Curie-5</t>
  </si>
  <si>
    <t>A100</t>
  </si>
  <si>
    <t>Curie-6</t>
  </si>
  <si>
    <t>A200</t>
  </si>
  <si>
    <t>Curie-7</t>
  </si>
  <si>
    <t>B000</t>
  </si>
  <si>
    <t>Curie-8</t>
  </si>
  <si>
    <t>B100</t>
  </si>
  <si>
    <t>Curie-9</t>
  </si>
  <si>
    <t>B200</t>
  </si>
  <si>
    <t>Curie-10</t>
  </si>
  <si>
    <t>B250</t>
  </si>
  <si>
    <t>Curie-11</t>
  </si>
  <si>
    <t>Faculté de Droit</t>
  </si>
  <si>
    <t>Tocqueville</t>
  </si>
  <si>
    <t>DROIT-TOC-1</t>
  </si>
  <si>
    <t>DROIT-TOC-2</t>
  </si>
  <si>
    <t>DROIT-TOC-3</t>
  </si>
  <si>
    <t>DROIT-TOC-4</t>
  </si>
  <si>
    <t>FLASH-1</t>
  </si>
  <si>
    <t>Entrée Sas 1</t>
  </si>
  <si>
    <t>FLASH-2</t>
  </si>
  <si>
    <t>Entrée Sas 2</t>
  </si>
  <si>
    <t>FLASH-3</t>
  </si>
  <si>
    <t>FLASH-4</t>
  </si>
  <si>
    <t>D'orbigny</t>
  </si>
  <si>
    <t>Accueil A00</t>
  </si>
  <si>
    <t>FST-ORB-1</t>
  </si>
  <si>
    <t>Entrée RDC</t>
  </si>
  <si>
    <t>FST-ORB-2</t>
  </si>
  <si>
    <t>Fourier</t>
  </si>
  <si>
    <t>FST-FOU-1</t>
  </si>
  <si>
    <t>Porte salle 065 RDC</t>
  </si>
  <si>
    <t>FST-FOU-2</t>
  </si>
  <si>
    <t>Pascal</t>
  </si>
  <si>
    <t>Ssalle 001 RDC</t>
  </si>
  <si>
    <t>FST-PAS-1</t>
  </si>
  <si>
    <t>Salle 116 R+1</t>
  </si>
  <si>
    <t>FST-PAS-2</t>
  </si>
  <si>
    <t>Salle 132 R+1</t>
  </si>
  <si>
    <t>FST-PAS-3</t>
  </si>
  <si>
    <t>Porte salle 133 R+1</t>
  </si>
  <si>
    <t>FST-PAS-4</t>
  </si>
  <si>
    <t>Porte salle 134 R+1</t>
  </si>
  <si>
    <t>FST-PAS-5</t>
  </si>
  <si>
    <t>Porte salle 135 R+1</t>
  </si>
  <si>
    <t>FST-PAS-6</t>
  </si>
  <si>
    <t>Porte salle 136 R+1</t>
  </si>
  <si>
    <t>FST-PAS-7</t>
  </si>
  <si>
    <t>Salle 137 R+1</t>
  </si>
  <si>
    <t>FST-PAS-8</t>
  </si>
  <si>
    <t>Atelier DSI porte 122 R+1</t>
  </si>
  <si>
    <t>FST-PAS-9</t>
  </si>
  <si>
    <t>Bureau DSI porte 124  R+1</t>
  </si>
  <si>
    <t>FST-PAS-10</t>
  </si>
  <si>
    <t>IAE-1</t>
  </si>
  <si>
    <t>Institut d'administration des entreprises</t>
  </si>
  <si>
    <t>Accès R-1 coté ascenseur</t>
  </si>
  <si>
    <t>IAE-2</t>
  </si>
  <si>
    <t>Accès R-1 nord</t>
  </si>
  <si>
    <t>IAE-3</t>
  </si>
  <si>
    <t>Accès ascenseur RDC</t>
  </si>
  <si>
    <t>IAE-4</t>
  </si>
  <si>
    <t>Accès RDC vers R-1</t>
  </si>
  <si>
    <t>IAE-5</t>
  </si>
  <si>
    <t>Institut du littoral et de l'environnement</t>
  </si>
  <si>
    <t>ILE-1</t>
  </si>
  <si>
    <t>Hall d’entrée</t>
  </si>
  <si>
    <t>ILE-2</t>
  </si>
  <si>
    <t>Accès couloir ascenseur</t>
  </si>
  <si>
    <t>ILE-3</t>
  </si>
  <si>
    <t>Accés ateliers du RDC</t>
  </si>
  <si>
    <t>ILE-4</t>
  </si>
  <si>
    <t>Portillon extérieur cour</t>
  </si>
  <si>
    <t>ILE-5</t>
  </si>
  <si>
    <t>Accés bureaux du R+1</t>
  </si>
  <si>
    <t>ILE-6</t>
  </si>
  <si>
    <t>Administration</t>
  </si>
  <si>
    <t>Entrée Administration</t>
  </si>
  <si>
    <t>IUT-ADM-1</t>
  </si>
  <si>
    <t>Génie civil</t>
  </si>
  <si>
    <t>Entrée Génie civil</t>
  </si>
  <si>
    <t>IUT-GC-1</t>
  </si>
  <si>
    <t>Génie biologique</t>
  </si>
  <si>
    <t>Salle 316</t>
  </si>
  <si>
    <t>IUT-GB-1</t>
  </si>
  <si>
    <t>Entrée Génie Biologique</t>
  </si>
  <si>
    <t>IUT-GB-2</t>
  </si>
  <si>
    <t>RT Info</t>
  </si>
  <si>
    <t>Entrée RT info</t>
  </si>
  <si>
    <t>IUT-RT-1</t>
  </si>
  <si>
    <t>Maison de la Réusiite et de l'Insertion Professionnelle</t>
  </si>
  <si>
    <t>Porte automatique RDC</t>
  </si>
  <si>
    <t>MRIP-1</t>
  </si>
  <si>
    <t>Entrée 1er étage</t>
  </si>
  <si>
    <t>MRIP-2</t>
  </si>
  <si>
    <t>Maison des sciences de l'ingénieur</t>
  </si>
  <si>
    <t>MSI-1</t>
  </si>
  <si>
    <t>MSI 101</t>
  </si>
  <si>
    <t>MSI-2</t>
  </si>
  <si>
    <t>Pôle communication multimédia réseaux</t>
  </si>
  <si>
    <t>Entrée DSI</t>
  </si>
  <si>
    <t>PCM-1</t>
  </si>
  <si>
    <t>TEC-1</t>
  </si>
  <si>
    <t>Montant annuel en € HT</t>
  </si>
  <si>
    <t>Montant Total du marché en€ HT</t>
  </si>
  <si>
    <t>Nb d'années totales du marché</t>
  </si>
  <si>
    <t>Université</t>
  </si>
  <si>
    <t>Entretien courant</t>
  </si>
  <si>
    <t>Dépannages et Astreintes</t>
  </si>
  <si>
    <t>Frais divers</t>
  </si>
  <si>
    <t>Remplacement des batteries</t>
  </si>
  <si>
    <t>NOTA</t>
  </si>
  <si>
    <t>1- Prix selon base des conditions économiques de remise des offres</t>
  </si>
  <si>
    <t>Redevance annuelle de maintenance</t>
  </si>
  <si>
    <t>Installations</t>
  </si>
  <si>
    <t>Sous-total 1 : maintenance des installations de contrôle d'accès</t>
  </si>
  <si>
    <t>Intrusion</t>
  </si>
  <si>
    <t>Logiciel SMIT</t>
  </si>
  <si>
    <t>Sous-total 2 : maintenance  logiciels université et installations intrusion BU</t>
  </si>
  <si>
    <t>Total maintenance des installations de contrôle d'accès , d'intrusion et des logiciels</t>
  </si>
  <si>
    <t>Mise à niveau logiciel ou remplacement batteries et/ou détecteurs</t>
  </si>
  <si>
    <t>CCA-2</t>
  </si>
  <si>
    <t>CCA-3</t>
  </si>
  <si>
    <t>CCA-4</t>
  </si>
  <si>
    <t>CCA-5</t>
  </si>
  <si>
    <t>BU-8</t>
  </si>
  <si>
    <t>DROIT-TOC-5</t>
  </si>
  <si>
    <t>DROIT-TOC-6</t>
  </si>
  <si>
    <t>DROIT-TOC-7</t>
  </si>
  <si>
    <t>Site des lettres langues arts et sciences humaines</t>
  </si>
  <si>
    <t>TEC-2</t>
  </si>
  <si>
    <t>FLASH-5</t>
  </si>
  <si>
    <t>FLASH-6</t>
  </si>
  <si>
    <t>FLASH-7</t>
  </si>
  <si>
    <t>FST-PAS-11</t>
  </si>
  <si>
    <t>FST-PAS-12</t>
  </si>
  <si>
    <t>FST-PAS-13</t>
  </si>
  <si>
    <t>FST-FOU-3</t>
  </si>
  <si>
    <t>FST-ORB-3</t>
  </si>
  <si>
    <t>PCM-2</t>
  </si>
  <si>
    <t>PCM-3</t>
  </si>
  <si>
    <t>PCM-4</t>
  </si>
  <si>
    <t>MSI-3</t>
  </si>
  <si>
    <t>ILE-7</t>
  </si>
  <si>
    <t>ILE-8</t>
  </si>
  <si>
    <t>ILE-9</t>
  </si>
  <si>
    <t>IAE-6</t>
  </si>
  <si>
    <r>
      <t>1</t>
    </r>
    <r>
      <rPr>
        <vertAlign val="superscript"/>
        <sz val="10"/>
        <rFont val="Raleway"/>
        <family val="2"/>
      </rPr>
      <t>er</t>
    </r>
    <r>
      <rPr>
        <sz val="10"/>
        <rFont val="Raleway"/>
        <family val="2"/>
      </rPr>
      <t xml:space="preserve"> magasin de livres</t>
    </r>
  </si>
  <si>
    <t>Ascenseur</t>
  </si>
  <si>
    <t>Porte RDC cours intérieure  accès ascenseur</t>
  </si>
  <si>
    <t>Portillon DSI-STU</t>
  </si>
  <si>
    <t>DROIT-TOC-8</t>
  </si>
  <si>
    <t>DROIT-TOC-9</t>
  </si>
  <si>
    <t>Parking entrée extérieure</t>
  </si>
  <si>
    <t>Entrée portillon exterieur FL1/FL2</t>
  </si>
  <si>
    <t>Entrée portillon exterieur FL2/MDE</t>
  </si>
  <si>
    <t>Portillon extérieur Est</t>
  </si>
  <si>
    <t>Parking sens entrée</t>
  </si>
  <si>
    <t>Parking sens sortie</t>
  </si>
  <si>
    <t>Salle de réunion</t>
  </si>
  <si>
    <t>Sanitaires Ouest Rdc</t>
  </si>
  <si>
    <t>Sous sol Parking</t>
  </si>
  <si>
    <t>Curie 12</t>
  </si>
  <si>
    <t>Porte salle des profs rdc</t>
  </si>
  <si>
    <t xml:space="preserve">Porte salle des profs 1er </t>
  </si>
  <si>
    <t>Accès parking piétons sens entrée</t>
  </si>
  <si>
    <t>Accès parking piétons sens sortie</t>
  </si>
  <si>
    <t xml:space="preserve">Entrée coté accueil </t>
  </si>
  <si>
    <t>Entrée coté ouest hall</t>
  </si>
  <si>
    <t>Entrée parking</t>
  </si>
  <si>
    <t>Entrée coté Ouest RDC</t>
  </si>
  <si>
    <t>Entrée interieure coté ancien accueil</t>
  </si>
  <si>
    <t>Institut Universitaire de Technologie</t>
  </si>
  <si>
    <t xml:space="preserve">Local vélo </t>
  </si>
  <si>
    <t xml:space="preserve">IUT-ADM-2 </t>
  </si>
  <si>
    <t>Entrée coté Fourier</t>
  </si>
  <si>
    <t>Entrée SDSU</t>
  </si>
  <si>
    <t>Entrée PCMR</t>
  </si>
  <si>
    <t>Parking rampe</t>
  </si>
  <si>
    <t>Entrée salle L13</t>
  </si>
  <si>
    <t>FLASH-8</t>
  </si>
  <si>
    <t>Entrée Coté sud Batiment RDC</t>
  </si>
  <si>
    <t>Entrée RDC coté MSI</t>
  </si>
  <si>
    <t>Entrée Parking rampe extérieure</t>
  </si>
  <si>
    <t>Sortie parking R-1</t>
  </si>
  <si>
    <t>Entrée Porte ESC 1 R-1</t>
  </si>
  <si>
    <t>Entré passage couvert coté Curie</t>
  </si>
  <si>
    <t>FST-PAS-14</t>
  </si>
  <si>
    <t>Entrée porte ESC2 demi étage RDC</t>
  </si>
  <si>
    <t>FST-PAS-16</t>
  </si>
  <si>
    <t>Entrée passage couvert coté Orbigny</t>
  </si>
  <si>
    <t>FST-PAS-17</t>
  </si>
  <si>
    <t>Entrée principale sens entrée</t>
  </si>
  <si>
    <t>Entrée principale sens sortie</t>
  </si>
  <si>
    <r>
      <rPr>
        <sz val="10"/>
        <rFont val="Raleway"/>
        <family val="2"/>
      </rPr>
      <t>Tocqueville</t>
    </r>
    <r>
      <rPr>
        <b/>
        <sz val="10"/>
        <color rgb="FFFF0000"/>
        <rFont val="Raleway"/>
        <family val="2"/>
      </rPr>
      <t xml:space="preserve"> </t>
    </r>
  </si>
  <si>
    <t>Site sciences et Technologies</t>
  </si>
  <si>
    <t>Portillon Extérieur coté entrée personnels</t>
  </si>
  <si>
    <t>BU-9</t>
  </si>
  <si>
    <t>Ascenseur (Coté acceuil)</t>
  </si>
  <si>
    <t>BU-10</t>
  </si>
  <si>
    <t>IUT-GC-2</t>
  </si>
  <si>
    <t>Accès passerelle 1er étage</t>
  </si>
  <si>
    <t>ILE-10</t>
  </si>
  <si>
    <t>Accès passerelle 2éme étage</t>
  </si>
  <si>
    <t>ILE-11</t>
  </si>
  <si>
    <t>Portillon extérieur ILE2</t>
  </si>
  <si>
    <t>ILE-12</t>
  </si>
  <si>
    <t>Logiciel Dashboard</t>
  </si>
  <si>
    <t>Logiciel SMI SERVER V4,5</t>
  </si>
  <si>
    <t>MSI201</t>
  </si>
  <si>
    <t>MSI-4</t>
  </si>
  <si>
    <t>MSI202</t>
  </si>
  <si>
    <t>MSI-5</t>
  </si>
  <si>
    <t>MSI-6</t>
  </si>
  <si>
    <t>MSI-7</t>
  </si>
  <si>
    <t>MSI-8</t>
  </si>
  <si>
    <t>Portillon accès piètons parking</t>
  </si>
  <si>
    <t>Portes parking entrée véhicules</t>
  </si>
  <si>
    <t>MSI 103</t>
  </si>
  <si>
    <t>MSI-9</t>
  </si>
  <si>
    <t>TOTAL GENERAL</t>
  </si>
  <si>
    <t>ensemble</t>
  </si>
  <si>
    <t>DOE</t>
  </si>
  <si>
    <t>unité</t>
  </si>
  <si>
    <t>Programmation et mise en service</t>
  </si>
  <si>
    <t>Divers création de plans</t>
  </si>
  <si>
    <t>ML</t>
  </si>
  <si>
    <t>Liaison SSI</t>
  </si>
  <si>
    <t>Traitement des déchets</t>
  </si>
  <si>
    <t>ensembles de cables et accessoires de pose pour le raccordement.</t>
  </si>
  <si>
    <t>Dépose ancienne installation</t>
  </si>
  <si>
    <t>10ML</t>
  </si>
  <si>
    <t>Ligne bus communication</t>
  </si>
  <si>
    <t>Ligne 230V alimentation y compris protection</t>
  </si>
  <si>
    <t>Serrure électromagnétique</t>
  </si>
  <si>
    <t>Bandeau ventouse</t>
  </si>
  <si>
    <t>Ventouse</t>
  </si>
  <si>
    <t xml:space="preserve">Gache electrique modele 118 </t>
  </si>
  <si>
    <t>Contact porte</t>
  </si>
  <si>
    <t>Lecteur carte SMART</t>
  </si>
  <si>
    <t>unite</t>
  </si>
  <si>
    <t>Lecteur de carte PROSTYLE</t>
  </si>
  <si>
    <t>BBG Vert</t>
  </si>
  <si>
    <t>Bouton de porte</t>
  </si>
  <si>
    <t>Alimentation 24V (y compris batteries)</t>
  </si>
  <si>
    <t>Alimentation 12V (y compris batteries)</t>
  </si>
  <si>
    <t>Controleur de porte SM100+</t>
  </si>
  <si>
    <t>Concentrateur SM200</t>
  </si>
  <si>
    <t>Concentrateur SM400</t>
  </si>
  <si>
    <t>Montant Total en € HT</t>
  </si>
  <si>
    <t>Prix unitaire en € HT</t>
  </si>
  <si>
    <t>Qté</t>
  </si>
  <si>
    <t>Unité</t>
  </si>
  <si>
    <t>Désignation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</si>
</sst>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_€_-;\-* #,##0.00\ _€_-;_-* &quot;-&quot;??\ _€_-;_-@_-"/>
  </numFmts>
  <fonts count="1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color theme="0"/>
      <name val="Raleway"/>
      <family val="2"/>
    </font>
    <font>
      <sz val="10"/>
      <name val="Raleway"/>
      <family val="2"/>
    </font>
    <font>
      <vertAlign val="superscript"/>
      <sz val="10"/>
      <name val="Raleway"/>
      <family val="2"/>
    </font>
    <font>
      <b/>
      <i/>
      <sz val="10"/>
      <color theme="0"/>
      <name val="Raleway"/>
      <family val="2"/>
    </font>
    <font>
      <i/>
      <sz val="10"/>
      <name val="Raleway"/>
      <family val="2"/>
    </font>
    <font>
      <b/>
      <sz val="12"/>
      <color theme="0"/>
      <name val="Raleway"/>
      <family val="2"/>
    </font>
    <font>
      <b/>
      <u/>
      <sz val="10"/>
      <name val="Raleway"/>
      <family val="2"/>
    </font>
    <font>
      <b/>
      <sz val="10"/>
      <color rgb="FFFF0000"/>
      <name val="Raleway"/>
      <family val="2"/>
    </font>
    <font>
      <b/>
      <sz val="10"/>
      <name val="Raleway"/>
      <family val="2"/>
    </font>
    <font>
      <sz val="12"/>
      <name val="Raleway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8DB4E2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</cellStyleXfs>
  <cellXfs count="67">
    <xf numFmtId="0" fontId="0" fillId="0" borderId="0" xfId="0"/>
    <xf numFmtId="0" fontId="4" fillId="0" borderId="0" xfId="0" applyFont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2" applyFont="1" applyBorder="1" applyAlignment="1">
      <alignment horizontal="center" vertical="center" wrapText="1"/>
    </xf>
    <xf numFmtId="164" fontId="4" fillId="0" borderId="1" xfId="2" applyFont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164" fontId="6" fillId="3" borderId="1" xfId="2" applyFont="1" applyFill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4" fontId="3" fillId="0" borderId="1" xfId="2" applyNumberFormat="1" applyFont="1" applyFill="1" applyBorder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3" fillId="4" borderId="2" xfId="0" applyFont="1" applyFill="1" applyBorder="1" applyAlignment="1">
      <alignment horizontal="center" vertical="center" wrapText="1"/>
    </xf>
    <xf numFmtId="164" fontId="8" fillId="5" borderId="1" xfId="2" applyFont="1" applyFill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2" applyFont="1" applyFill="1" applyBorder="1" applyAlignment="1">
      <alignment horizontal="center" vertical="center" wrapText="1"/>
    </xf>
    <xf numFmtId="164" fontId="4" fillId="0" borderId="1" xfId="2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/>
    </xf>
    <xf numFmtId="0" fontId="4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0" fontId="11" fillId="0" borderId="0" xfId="3" applyFont="1" applyAlignment="1">
      <alignment vertical="center"/>
    </xf>
    <xf numFmtId="164" fontId="8" fillId="5" borderId="1" xfId="2" applyFont="1" applyFill="1" applyBorder="1" applyAlignment="1">
      <alignment horizontal="center" vertical="center"/>
    </xf>
    <xf numFmtId="4" fontId="12" fillId="0" borderId="7" xfId="1" applyNumberFormat="1" applyFont="1" applyBorder="1" applyAlignment="1">
      <alignment horizontal="center" vertical="center"/>
    </xf>
    <xf numFmtId="4" fontId="12" fillId="0" borderId="0" xfId="1" applyNumberFormat="1" applyFont="1" applyBorder="1" applyAlignment="1">
      <alignment horizontal="center" vertical="center"/>
    </xf>
    <xf numFmtId="0" fontId="12" fillId="0" borderId="0" xfId="3" applyFont="1" applyAlignment="1">
      <alignment horizontal="center" vertical="center"/>
    </xf>
    <xf numFmtId="0" fontId="12" fillId="0" borderId="0" xfId="3" applyFont="1" applyAlignment="1">
      <alignment vertical="center" wrapText="1"/>
    </xf>
    <xf numFmtId="164" fontId="12" fillId="0" borderId="1" xfId="2" applyFont="1" applyBorder="1" applyAlignment="1">
      <alignment horizontal="center" vertical="center"/>
    </xf>
    <xf numFmtId="0" fontId="12" fillId="0" borderId="1" xfId="3" applyFont="1" applyBorder="1" applyAlignment="1">
      <alignment horizontal="center" vertical="center"/>
    </xf>
    <xf numFmtId="0" fontId="12" fillId="0" borderId="1" xfId="3" applyFont="1" applyBorder="1" applyAlignment="1">
      <alignment vertical="center" wrapText="1"/>
    </xf>
    <xf numFmtId="0" fontId="4" fillId="0" borderId="0" xfId="3" applyFont="1" applyAlignment="1">
      <alignment horizontal="center" vertical="center"/>
    </xf>
    <xf numFmtId="0" fontId="8" fillId="4" borderId="1" xfId="3" applyFont="1" applyFill="1" applyBorder="1" applyAlignment="1">
      <alignment horizontal="center" vertical="center" wrapText="1"/>
    </xf>
    <xf numFmtId="0" fontId="8" fillId="4" borderId="1" xfId="3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8" fillId="5" borderId="3" xfId="3" applyFont="1" applyFill="1" applyBorder="1" applyAlignment="1">
      <alignment horizontal="center" vertical="center" wrapText="1"/>
    </xf>
    <xf numFmtId="0" fontId="8" fillId="5" borderId="2" xfId="3" applyFont="1" applyFill="1" applyBorder="1" applyAlignment="1">
      <alignment horizontal="center" vertical="center" wrapText="1"/>
    </xf>
    <xf numFmtId="0" fontId="8" fillId="5" borderId="4" xfId="3" applyFont="1" applyFill="1" applyBorder="1" applyAlignment="1">
      <alignment horizontal="center" vertical="center" wrapText="1"/>
    </xf>
  </cellXfs>
  <cellStyles count="4">
    <cellStyle name="Euro" xfId="1" xr:uid="{00000000-0005-0000-0000-000000000000}"/>
    <cellStyle name="Milliers" xfId="2" builtinId="3"/>
    <cellStyle name="Normal" xfId="0" builtinId="0"/>
    <cellStyle name="Normal 2" xfId="3" xr:uid="{03F13BBA-469B-47FA-A7CB-71395131C86E}"/>
  </cellStyles>
  <dxfs count="0"/>
  <tableStyles count="0" defaultTableStyle="TableStyleMedium2" defaultPivotStyle="PivotStyleLight16"/>
  <colors>
    <mruColors>
      <color rgb="FFB1A0C7"/>
      <color rgb="FF8DB4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28"/>
  <sheetViews>
    <sheetView tabSelected="1" view="pageLayout" zoomScale="50" zoomScaleNormal="100" zoomScalePageLayoutView="50" workbookViewId="0">
      <selection activeCell="C1" sqref="C1:C2"/>
    </sheetView>
  </sheetViews>
  <sheetFormatPr baseColWidth="10" defaultColWidth="11.42578125" defaultRowHeight="15.75" x14ac:dyDescent="0.2"/>
  <cols>
    <col min="1" max="1" width="144.42578125" style="1" bestFit="1" customWidth="1"/>
    <col min="2" max="2" width="14.85546875" style="1" customWidth="1"/>
    <col min="3" max="3" width="21.140625" style="1" customWidth="1"/>
    <col min="4" max="4" width="15.5703125" style="22" customWidth="1"/>
    <col min="5" max="8" width="14.42578125" style="1" customWidth="1"/>
    <col min="9" max="9" width="17.85546875" style="1" customWidth="1"/>
    <col min="10" max="10" width="19.85546875" style="1" customWidth="1"/>
    <col min="11" max="11" width="22.140625" style="1" customWidth="1"/>
    <col min="12" max="16384" width="11.42578125" style="1"/>
  </cols>
  <sheetData>
    <row r="1" spans="1:11" ht="24.75" customHeight="1" x14ac:dyDescent="0.2">
      <c r="A1" s="53" t="s">
        <v>8</v>
      </c>
      <c r="B1" s="53" t="s">
        <v>9</v>
      </c>
      <c r="C1" s="53" t="s">
        <v>2</v>
      </c>
      <c r="D1" s="53" t="s">
        <v>10</v>
      </c>
      <c r="E1" s="53" t="s">
        <v>141</v>
      </c>
      <c r="F1" s="53" t="s">
        <v>149</v>
      </c>
      <c r="G1" s="53"/>
      <c r="H1" s="53"/>
      <c r="I1" s="53"/>
      <c r="J1" s="53"/>
      <c r="K1" s="53" t="s">
        <v>140</v>
      </c>
    </row>
    <row r="2" spans="1:11" ht="36.75" customHeight="1" x14ac:dyDescent="0.2">
      <c r="A2" s="53"/>
      <c r="B2" s="53"/>
      <c r="C2" s="53"/>
      <c r="D2" s="53"/>
      <c r="E2" s="53"/>
      <c r="F2" s="2" t="s">
        <v>143</v>
      </c>
      <c r="G2" s="2" t="s">
        <v>144</v>
      </c>
      <c r="H2" s="2" t="s">
        <v>145</v>
      </c>
      <c r="I2" s="2" t="s">
        <v>146</v>
      </c>
      <c r="J2" s="2" t="s">
        <v>139</v>
      </c>
      <c r="K2" s="53"/>
    </row>
    <row r="3" spans="1:11" ht="27.75" customHeight="1" x14ac:dyDescent="0.2">
      <c r="A3" s="3" t="s">
        <v>11</v>
      </c>
      <c r="B3" s="4"/>
      <c r="C3" s="3" t="s">
        <v>193</v>
      </c>
      <c r="D3" s="28" t="s">
        <v>13</v>
      </c>
      <c r="E3" s="5">
        <v>4</v>
      </c>
      <c r="F3" s="6"/>
      <c r="G3" s="6"/>
      <c r="H3" s="6"/>
      <c r="I3" s="6"/>
      <c r="J3" s="7">
        <f>SUM(F3:I3)</f>
        <v>0</v>
      </c>
      <c r="K3" s="7">
        <f t="shared" ref="K3:K40" si="0">E3*J3</f>
        <v>0</v>
      </c>
    </row>
    <row r="4" spans="1:11" ht="27.75" customHeight="1" x14ac:dyDescent="0.2">
      <c r="A4" s="3" t="s">
        <v>11</v>
      </c>
      <c r="B4" s="4"/>
      <c r="C4" s="3" t="s">
        <v>194</v>
      </c>
      <c r="D4" s="28" t="s">
        <v>161</v>
      </c>
      <c r="E4" s="5">
        <v>4</v>
      </c>
      <c r="F4" s="6"/>
      <c r="G4" s="6"/>
      <c r="H4" s="6"/>
      <c r="I4" s="6"/>
      <c r="J4" s="7">
        <f t="shared" ref="J4:J96" si="1">SUM(F4:I4)</f>
        <v>0</v>
      </c>
      <c r="K4" s="7">
        <f t="shared" si="0"/>
        <v>0</v>
      </c>
    </row>
    <row r="5" spans="1:11" ht="25.5" customHeight="1" x14ac:dyDescent="0.2">
      <c r="A5" s="3" t="s">
        <v>11</v>
      </c>
      <c r="B5" s="4"/>
      <c r="C5" s="3" t="s">
        <v>184</v>
      </c>
      <c r="D5" s="28" t="s">
        <v>14</v>
      </c>
      <c r="E5" s="5">
        <v>4</v>
      </c>
      <c r="F5" s="6"/>
      <c r="G5" s="6"/>
      <c r="H5" s="6"/>
      <c r="I5" s="6"/>
      <c r="J5" s="7">
        <f t="shared" si="1"/>
        <v>0</v>
      </c>
      <c r="K5" s="7">
        <f t="shared" si="0"/>
        <v>0</v>
      </c>
    </row>
    <row r="6" spans="1:11" ht="25.5" customHeight="1" x14ac:dyDescent="0.2">
      <c r="A6" s="3" t="s">
        <v>11</v>
      </c>
      <c r="B6" s="4"/>
      <c r="C6" s="3" t="s">
        <v>3</v>
      </c>
      <c r="D6" s="28" t="s">
        <v>15</v>
      </c>
      <c r="E6" s="5">
        <v>4</v>
      </c>
      <c r="F6" s="6"/>
      <c r="G6" s="6"/>
      <c r="H6" s="6"/>
      <c r="I6" s="6"/>
      <c r="J6" s="7">
        <f t="shared" si="1"/>
        <v>0</v>
      </c>
      <c r="K6" s="7">
        <f t="shared" si="0"/>
        <v>0</v>
      </c>
    </row>
    <row r="7" spans="1:11" ht="25.5" customHeight="1" x14ac:dyDescent="0.2">
      <c r="A7" s="3" t="s">
        <v>11</v>
      </c>
      <c r="B7" s="4"/>
      <c r="C7" s="3" t="s">
        <v>16</v>
      </c>
      <c r="D7" s="28" t="s">
        <v>17</v>
      </c>
      <c r="E7" s="5">
        <v>4</v>
      </c>
      <c r="F7" s="6"/>
      <c r="G7" s="6"/>
      <c r="H7" s="6"/>
      <c r="I7" s="6"/>
      <c r="J7" s="7">
        <f t="shared" si="1"/>
        <v>0</v>
      </c>
      <c r="K7" s="7">
        <f t="shared" si="0"/>
        <v>0</v>
      </c>
    </row>
    <row r="8" spans="1:11" ht="25.5" customHeight="1" x14ac:dyDescent="0.2">
      <c r="A8" s="3" t="s">
        <v>11</v>
      </c>
      <c r="B8" s="4"/>
      <c r="C8" s="3" t="s">
        <v>18</v>
      </c>
      <c r="D8" s="28" t="s">
        <v>19</v>
      </c>
      <c r="E8" s="5">
        <v>4</v>
      </c>
      <c r="F8" s="6"/>
      <c r="G8" s="6"/>
      <c r="H8" s="6"/>
      <c r="I8" s="6"/>
      <c r="J8" s="7">
        <f t="shared" si="1"/>
        <v>0</v>
      </c>
      <c r="K8" s="7">
        <f t="shared" si="0"/>
        <v>0</v>
      </c>
    </row>
    <row r="9" spans="1:11" ht="33.75" customHeight="1" x14ac:dyDescent="0.2">
      <c r="A9" s="3" t="s">
        <v>11</v>
      </c>
      <c r="B9" s="4"/>
      <c r="C9" s="27" t="s">
        <v>232</v>
      </c>
      <c r="D9" s="30" t="s">
        <v>233</v>
      </c>
      <c r="E9" s="5">
        <v>4</v>
      </c>
      <c r="F9" s="6"/>
      <c r="G9" s="6"/>
      <c r="H9" s="6"/>
      <c r="I9" s="6"/>
      <c r="J9" s="7"/>
      <c r="K9" s="7"/>
    </row>
    <row r="10" spans="1:11" ht="25.5" customHeight="1" x14ac:dyDescent="0.2">
      <c r="A10" s="3" t="s">
        <v>11</v>
      </c>
      <c r="B10" s="4"/>
      <c r="C10" s="3" t="s">
        <v>234</v>
      </c>
      <c r="D10" s="28" t="s">
        <v>235</v>
      </c>
      <c r="E10" s="5">
        <v>4</v>
      </c>
      <c r="F10" s="6"/>
      <c r="G10" s="6"/>
      <c r="H10" s="6"/>
      <c r="I10" s="6"/>
      <c r="J10" s="7"/>
      <c r="K10" s="7"/>
    </row>
    <row r="11" spans="1:11" ht="25.5" customHeight="1" x14ac:dyDescent="0.2">
      <c r="A11" s="3" t="s">
        <v>11</v>
      </c>
      <c r="B11" s="4"/>
      <c r="C11" s="3" t="s">
        <v>183</v>
      </c>
      <c r="D11" s="28" t="s">
        <v>20</v>
      </c>
      <c r="E11" s="5">
        <v>4</v>
      </c>
      <c r="F11" s="6"/>
      <c r="G11" s="6"/>
      <c r="H11" s="6"/>
      <c r="I11" s="6"/>
      <c r="J11" s="7">
        <f t="shared" si="1"/>
        <v>0</v>
      </c>
      <c r="K11" s="7">
        <f t="shared" si="0"/>
        <v>0</v>
      </c>
    </row>
    <row r="12" spans="1:11" ht="25.5" customHeight="1" x14ac:dyDescent="0.2">
      <c r="A12" s="3" t="s">
        <v>11</v>
      </c>
      <c r="B12" s="4"/>
      <c r="C12" s="3" t="s">
        <v>1</v>
      </c>
      <c r="D12" s="28" t="s">
        <v>21</v>
      </c>
      <c r="E12" s="23">
        <v>4</v>
      </c>
      <c r="F12" s="24"/>
      <c r="G12" s="24"/>
      <c r="H12" s="24"/>
      <c r="I12" s="24"/>
      <c r="J12" s="25">
        <f t="shared" ref="J12:J14" si="2">SUM(F12:I12)</f>
        <v>0</v>
      </c>
      <c r="K12" s="25">
        <f t="shared" ref="K12:K14" si="3">E12*J12</f>
        <v>0</v>
      </c>
    </row>
    <row r="13" spans="1:11" ht="25.5" customHeight="1" x14ac:dyDescent="0.2">
      <c r="A13" s="3" t="s">
        <v>22</v>
      </c>
      <c r="B13" s="4"/>
      <c r="C13" s="3" t="s">
        <v>23</v>
      </c>
      <c r="D13" s="28" t="s">
        <v>24</v>
      </c>
      <c r="E13" s="23">
        <v>4</v>
      </c>
      <c r="F13" s="24"/>
      <c r="G13" s="24"/>
      <c r="H13" s="24"/>
      <c r="I13" s="24"/>
      <c r="J13" s="25">
        <f t="shared" si="2"/>
        <v>0</v>
      </c>
      <c r="K13" s="25">
        <f t="shared" si="3"/>
        <v>0</v>
      </c>
    </row>
    <row r="14" spans="1:11" ht="25.5" customHeight="1" x14ac:dyDescent="0.2">
      <c r="A14" s="3" t="s">
        <v>22</v>
      </c>
      <c r="B14" s="4"/>
      <c r="C14" s="3" t="s">
        <v>195</v>
      </c>
      <c r="D14" s="28" t="s">
        <v>157</v>
      </c>
      <c r="E14" s="23">
        <v>4</v>
      </c>
      <c r="F14" s="24"/>
      <c r="G14" s="24"/>
      <c r="H14" s="24"/>
      <c r="I14" s="24"/>
      <c r="J14" s="25">
        <f t="shared" si="2"/>
        <v>0</v>
      </c>
      <c r="K14" s="25">
        <f t="shared" si="3"/>
        <v>0</v>
      </c>
    </row>
    <row r="15" spans="1:11" ht="25.5" customHeight="1" x14ac:dyDescent="0.2">
      <c r="A15" s="3" t="s">
        <v>22</v>
      </c>
      <c r="B15" s="4"/>
      <c r="C15" s="3" t="s">
        <v>184</v>
      </c>
      <c r="D15" s="28" t="s">
        <v>158</v>
      </c>
      <c r="E15" s="23">
        <v>4</v>
      </c>
      <c r="F15" s="24"/>
      <c r="G15" s="24"/>
      <c r="H15" s="24"/>
      <c r="I15" s="24"/>
      <c r="J15" s="25">
        <f t="shared" si="1"/>
        <v>0</v>
      </c>
      <c r="K15" s="25">
        <f t="shared" si="0"/>
        <v>0</v>
      </c>
    </row>
    <row r="16" spans="1:11" ht="25.5" customHeight="1" x14ac:dyDescent="0.2">
      <c r="A16" s="3" t="s">
        <v>22</v>
      </c>
      <c r="B16" s="4"/>
      <c r="C16" s="3" t="s">
        <v>196</v>
      </c>
      <c r="D16" s="28" t="s">
        <v>159</v>
      </c>
      <c r="E16" s="23">
        <v>4</v>
      </c>
      <c r="F16" s="24"/>
      <c r="G16" s="24"/>
      <c r="H16" s="24"/>
      <c r="I16" s="24"/>
      <c r="J16" s="25">
        <f t="shared" ref="J16:J22" si="4">SUM(F16:I16)</f>
        <v>0</v>
      </c>
      <c r="K16" s="25">
        <f t="shared" ref="K16:K22" si="5">E16*J16</f>
        <v>0</v>
      </c>
    </row>
    <row r="17" spans="1:11" ht="25.5" customHeight="1" x14ac:dyDescent="0.2">
      <c r="A17" s="3" t="s">
        <v>22</v>
      </c>
      <c r="B17" s="4"/>
      <c r="C17" s="3" t="s">
        <v>197</v>
      </c>
      <c r="D17" s="28" t="s">
        <v>160</v>
      </c>
      <c r="E17" s="23">
        <v>4</v>
      </c>
      <c r="F17" s="24"/>
      <c r="G17" s="24"/>
      <c r="H17" s="24"/>
      <c r="I17" s="24"/>
      <c r="J17" s="25">
        <f t="shared" si="4"/>
        <v>0</v>
      </c>
      <c r="K17" s="25">
        <f t="shared" si="5"/>
        <v>0</v>
      </c>
    </row>
    <row r="18" spans="1:11" ht="25.5" customHeight="1" x14ac:dyDescent="0.2">
      <c r="A18" s="3" t="s">
        <v>25</v>
      </c>
      <c r="B18" s="4"/>
      <c r="C18" s="3" t="s">
        <v>26</v>
      </c>
      <c r="D18" s="28" t="s">
        <v>27</v>
      </c>
      <c r="E18" s="23">
        <v>4</v>
      </c>
      <c r="F18" s="24"/>
      <c r="G18" s="24"/>
      <c r="H18" s="24"/>
      <c r="I18" s="24"/>
      <c r="J18" s="25">
        <f t="shared" si="4"/>
        <v>0</v>
      </c>
      <c r="K18" s="25">
        <f t="shared" si="5"/>
        <v>0</v>
      </c>
    </row>
    <row r="19" spans="1:11" ht="25.5" customHeight="1" x14ac:dyDescent="0.2">
      <c r="A19" s="3" t="s">
        <v>25</v>
      </c>
      <c r="B19" s="4"/>
      <c r="C19" s="3" t="s">
        <v>28</v>
      </c>
      <c r="D19" s="28" t="s">
        <v>29</v>
      </c>
      <c r="E19" s="23">
        <v>4</v>
      </c>
      <c r="F19" s="24"/>
      <c r="G19" s="24"/>
      <c r="H19" s="24"/>
      <c r="I19" s="24"/>
      <c r="J19" s="25">
        <f t="shared" si="4"/>
        <v>0</v>
      </c>
      <c r="K19" s="25">
        <f t="shared" si="5"/>
        <v>0</v>
      </c>
    </row>
    <row r="20" spans="1:11" s="15" customFormat="1" ht="25.5" customHeight="1" x14ac:dyDescent="0.2">
      <c r="A20" s="3" t="s">
        <v>25</v>
      </c>
      <c r="B20" s="4"/>
      <c r="C20" s="3" t="s">
        <v>30</v>
      </c>
      <c r="D20" s="28" t="s">
        <v>31</v>
      </c>
      <c r="E20" s="23">
        <v>4</v>
      </c>
      <c r="F20" s="24"/>
      <c r="G20" s="24"/>
      <c r="H20" s="24"/>
      <c r="I20" s="24"/>
      <c r="J20" s="25">
        <f t="shared" si="4"/>
        <v>0</v>
      </c>
      <c r="K20" s="25">
        <f t="shared" si="5"/>
        <v>0</v>
      </c>
    </row>
    <row r="21" spans="1:11" s="15" customFormat="1" ht="25.5" customHeight="1" x14ac:dyDescent="0.2">
      <c r="A21" s="3" t="s">
        <v>25</v>
      </c>
      <c r="B21" s="4"/>
      <c r="C21" s="3" t="s">
        <v>32</v>
      </c>
      <c r="D21" s="28" t="s">
        <v>33</v>
      </c>
      <c r="E21" s="23">
        <v>4</v>
      </c>
      <c r="F21" s="24"/>
      <c r="G21" s="24"/>
      <c r="H21" s="24"/>
      <c r="I21" s="24"/>
      <c r="J21" s="25">
        <f t="shared" si="4"/>
        <v>0</v>
      </c>
      <c r="K21" s="25">
        <f t="shared" si="5"/>
        <v>0</v>
      </c>
    </row>
    <row r="22" spans="1:11" s="15" customFormat="1" ht="25.5" customHeight="1" x14ac:dyDescent="0.2">
      <c r="A22" s="3" t="s">
        <v>25</v>
      </c>
      <c r="B22" s="4"/>
      <c r="C22" s="3" t="s">
        <v>34</v>
      </c>
      <c r="D22" s="28" t="s">
        <v>35</v>
      </c>
      <c r="E22" s="23">
        <v>4</v>
      </c>
      <c r="F22" s="24"/>
      <c r="G22" s="24"/>
      <c r="H22" s="24"/>
      <c r="I22" s="24"/>
      <c r="J22" s="25">
        <f t="shared" si="4"/>
        <v>0</v>
      </c>
      <c r="K22" s="25">
        <f t="shared" si="5"/>
        <v>0</v>
      </c>
    </row>
    <row r="23" spans="1:11" ht="25.5" customHeight="1" x14ac:dyDescent="0.2">
      <c r="A23" s="3" t="s">
        <v>25</v>
      </c>
      <c r="B23" s="4"/>
      <c r="C23" s="3" t="s">
        <v>36</v>
      </c>
      <c r="D23" s="28" t="s">
        <v>37</v>
      </c>
      <c r="E23" s="5">
        <v>4</v>
      </c>
      <c r="F23" s="6"/>
      <c r="G23" s="6"/>
      <c r="H23" s="6"/>
      <c r="I23" s="6"/>
      <c r="J23" s="7">
        <f t="shared" si="1"/>
        <v>0</v>
      </c>
      <c r="K23" s="7">
        <f t="shared" si="0"/>
        <v>0</v>
      </c>
    </row>
    <row r="24" spans="1:11" ht="25.5" customHeight="1" x14ac:dyDescent="0.2">
      <c r="A24" s="3" t="s">
        <v>25</v>
      </c>
      <c r="B24" s="4"/>
      <c r="C24" s="3" t="s">
        <v>38</v>
      </c>
      <c r="D24" s="28" t="s">
        <v>39</v>
      </c>
      <c r="E24" s="5">
        <v>4</v>
      </c>
      <c r="F24" s="6"/>
      <c r="G24" s="6"/>
      <c r="H24" s="6"/>
      <c r="I24" s="6"/>
      <c r="J24" s="7">
        <f t="shared" si="1"/>
        <v>0</v>
      </c>
      <c r="K24" s="7">
        <f t="shared" si="0"/>
        <v>0</v>
      </c>
    </row>
    <row r="25" spans="1:11" ht="33.75" customHeight="1" x14ac:dyDescent="0.2">
      <c r="A25" s="3" t="s">
        <v>25</v>
      </c>
      <c r="B25" s="4"/>
      <c r="C25" s="3" t="s">
        <v>40</v>
      </c>
      <c r="D25" s="28" t="s">
        <v>41</v>
      </c>
      <c r="E25" s="5">
        <v>4</v>
      </c>
      <c r="F25" s="6"/>
      <c r="G25" s="6"/>
      <c r="H25" s="6"/>
      <c r="I25" s="6"/>
      <c r="J25" s="7">
        <f t="shared" si="1"/>
        <v>0</v>
      </c>
      <c r="K25" s="7">
        <f t="shared" si="0"/>
        <v>0</v>
      </c>
    </row>
    <row r="26" spans="1:11" ht="33" customHeight="1" x14ac:dyDescent="0.2">
      <c r="A26" s="3" t="s">
        <v>25</v>
      </c>
      <c r="B26" s="4"/>
      <c r="C26" s="3" t="s">
        <v>42</v>
      </c>
      <c r="D26" s="28" t="s">
        <v>43</v>
      </c>
      <c r="E26" s="5">
        <v>4</v>
      </c>
      <c r="F26" s="6"/>
      <c r="G26" s="6"/>
      <c r="H26" s="6"/>
      <c r="I26" s="6"/>
      <c r="J26" s="7">
        <f t="shared" si="1"/>
        <v>0</v>
      </c>
      <c r="K26" s="7">
        <f t="shared" si="0"/>
        <v>0</v>
      </c>
    </row>
    <row r="27" spans="1:11" ht="25.5" customHeight="1" x14ac:dyDescent="0.2">
      <c r="A27" s="3" t="s">
        <v>25</v>
      </c>
      <c r="B27" s="4"/>
      <c r="C27" s="3" t="s">
        <v>44</v>
      </c>
      <c r="D27" s="28" t="s">
        <v>45</v>
      </c>
      <c r="E27" s="5">
        <v>4</v>
      </c>
      <c r="F27" s="6"/>
      <c r="G27" s="6"/>
      <c r="H27" s="6"/>
      <c r="I27" s="6"/>
      <c r="J27" s="7">
        <f t="shared" si="1"/>
        <v>0</v>
      </c>
      <c r="K27" s="7">
        <f t="shared" si="0"/>
        <v>0</v>
      </c>
    </row>
    <row r="28" spans="1:11" ht="25.5" customHeight="1" x14ac:dyDescent="0.2">
      <c r="A28" s="3" t="s">
        <v>25</v>
      </c>
      <c r="B28" s="4"/>
      <c r="C28" s="3" t="s">
        <v>46</v>
      </c>
      <c r="D28" s="28" t="s">
        <v>47</v>
      </c>
      <c r="E28" s="5">
        <v>4</v>
      </c>
      <c r="F28" s="6"/>
      <c r="G28" s="6"/>
      <c r="H28" s="6"/>
      <c r="I28" s="6"/>
      <c r="J28" s="7">
        <f t="shared" si="1"/>
        <v>0</v>
      </c>
      <c r="K28" s="7">
        <f t="shared" si="0"/>
        <v>0</v>
      </c>
    </row>
    <row r="29" spans="1:11" ht="25.5" customHeight="1" x14ac:dyDescent="0.2">
      <c r="A29" s="8" t="s">
        <v>25</v>
      </c>
      <c r="B29" s="26"/>
      <c r="C29" s="8" t="s">
        <v>192</v>
      </c>
      <c r="D29" s="29" t="s">
        <v>198</v>
      </c>
      <c r="E29" s="5">
        <v>4</v>
      </c>
      <c r="F29" s="6"/>
      <c r="G29" s="6"/>
      <c r="H29" s="6"/>
      <c r="I29" s="6"/>
      <c r="J29" s="7">
        <f t="shared" si="1"/>
        <v>0</v>
      </c>
      <c r="K29" s="7">
        <f t="shared" si="0"/>
        <v>0</v>
      </c>
    </row>
    <row r="30" spans="1:11" ht="25.5" customHeight="1" x14ac:dyDescent="0.2">
      <c r="A30" s="3" t="s">
        <v>48</v>
      </c>
      <c r="B30" s="3" t="s">
        <v>49</v>
      </c>
      <c r="C30" s="3" t="s">
        <v>26</v>
      </c>
      <c r="D30" s="28" t="s">
        <v>50</v>
      </c>
      <c r="E30" s="5">
        <v>4</v>
      </c>
      <c r="F30" s="6"/>
      <c r="G30" s="6"/>
      <c r="H30" s="6"/>
      <c r="I30" s="6"/>
      <c r="J30" s="7">
        <f t="shared" si="1"/>
        <v>0</v>
      </c>
      <c r="K30" s="7">
        <f t="shared" si="0"/>
        <v>0</v>
      </c>
    </row>
    <row r="31" spans="1:11" ht="25.5" customHeight="1" x14ac:dyDescent="0.2">
      <c r="A31" s="3" t="s">
        <v>48</v>
      </c>
      <c r="B31" s="3" t="s">
        <v>49</v>
      </c>
      <c r="C31" s="3" t="s">
        <v>28</v>
      </c>
      <c r="D31" s="28" t="s">
        <v>51</v>
      </c>
      <c r="E31" s="5">
        <v>4</v>
      </c>
      <c r="F31" s="6"/>
      <c r="G31" s="6"/>
      <c r="H31" s="6"/>
      <c r="I31" s="6"/>
      <c r="J31" s="7">
        <f t="shared" si="1"/>
        <v>0</v>
      </c>
      <c r="K31" s="7">
        <f t="shared" si="0"/>
        <v>0</v>
      </c>
    </row>
    <row r="32" spans="1:11" ht="25.5" customHeight="1" x14ac:dyDescent="0.2">
      <c r="A32" s="3" t="s">
        <v>6</v>
      </c>
      <c r="B32" s="3" t="s">
        <v>49</v>
      </c>
      <c r="C32" s="3" t="s">
        <v>0</v>
      </c>
      <c r="D32" s="28" t="s">
        <v>52</v>
      </c>
      <c r="E32" s="5">
        <v>4</v>
      </c>
      <c r="F32" s="6"/>
      <c r="G32" s="6"/>
      <c r="H32" s="6"/>
      <c r="I32" s="6"/>
      <c r="J32" s="7">
        <f t="shared" si="1"/>
        <v>0</v>
      </c>
      <c r="K32" s="7">
        <f t="shared" si="0"/>
        <v>0</v>
      </c>
    </row>
    <row r="33" spans="1:11" ht="25.5" customHeight="1" x14ac:dyDescent="0.2">
      <c r="A33" s="3" t="s">
        <v>6</v>
      </c>
      <c r="B33" s="3" t="s">
        <v>49</v>
      </c>
      <c r="C33" s="3" t="s">
        <v>199</v>
      </c>
      <c r="D33" s="28" t="s">
        <v>53</v>
      </c>
      <c r="E33" s="5">
        <v>4</v>
      </c>
      <c r="F33" s="6"/>
      <c r="G33" s="6"/>
      <c r="H33" s="6"/>
      <c r="I33" s="6"/>
      <c r="J33" s="7">
        <f t="shared" si="1"/>
        <v>0</v>
      </c>
      <c r="K33" s="7">
        <f t="shared" si="0"/>
        <v>0</v>
      </c>
    </row>
    <row r="34" spans="1:11" s="15" customFormat="1" ht="25.5" customHeight="1" x14ac:dyDescent="0.2">
      <c r="A34" s="3" t="s">
        <v>6</v>
      </c>
      <c r="B34" s="3" t="s">
        <v>49</v>
      </c>
      <c r="C34" s="3" t="s">
        <v>200</v>
      </c>
      <c r="D34" s="28" t="s">
        <v>162</v>
      </c>
      <c r="E34" s="23">
        <v>4</v>
      </c>
      <c r="F34" s="24"/>
      <c r="G34" s="24"/>
      <c r="H34" s="24"/>
      <c r="I34" s="24"/>
      <c r="J34" s="25">
        <f t="shared" ref="J34:J36" si="6">SUM(F34:I34)</f>
        <v>0</v>
      </c>
      <c r="K34" s="25">
        <f t="shared" ref="K34:K36" si="7">E34*J34</f>
        <v>0</v>
      </c>
    </row>
    <row r="35" spans="1:11" ht="25.5" customHeight="1" x14ac:dyDescent="0.2">
      <c r="A35" s="3" t="s">
        <v>6</v>
      </c>
      <c r="B35" s="3" t="s">
        <v>49</v>
      </c>
      <c r="C35" s="3" t="s">
        <v>184</v>
      </c>
      <c r="D35" s="28" t="s">
        <v>163</v>
      </c>
      <c r="E35" s="23">
        <v>4</v>
      </c>
      <c r="F35" s="24"/>
      <c r="G35" s="24"/>
      <c r="H35" s="24"/>
      <c r="I35" s="24"/>
      <c r="J35" s="25">
        <f t="shared" si="6"/>
        <v>0</v>
      </c>
      <c r="K35" s="25">
        <f t="shared" si="7"/>
        <v>0</v>
      </c>
    </row>
    <row r="36" spans="1:11" ht="25.5" customHeight="1" x14ac:dyDescent="0.2">
      <c r="A36" s="3" t="s">
        <v>6</v>
      </c>
      <c r="B36" s="3" t="s">
        <v>49</v>
      </c>
      <c r="C36" s="3" t="s">
        <v>201</v>
      </c>
      <c r="D36" s="28" t="s">
        <v>164</v>
      </c>
      <c r="E36" s="23">
        <v>4</v>
      </c>
      <c r="F36" s="24"/>
      <c r="G36" s="24"/>
      <c r="H36" s="24"/>
      <c r="I36" s="24"/>
      <c r="J36" s="25">
        <f t="shared" si="6"/>
        <v>0</v>
      </c>
      <c r="K36" s="25">
        <f t="shared" si="7"/>
        <v>0</v>
      </c>
    </row>
    <row r="37" spans="1:11" ht="25.5" customHeight="1" x14ac:dyDescent="0.2">
      <c r="A37" s="3" t="s">
        <v>6</v>
      </c>
      <c r="B37" s="3" t="s">
        <v>49</v>
      </c>
      <c r="C37" s="3" t="s">
        <v>202</v>
      </c>
      <c r="D37" s="28" t="s">
        <v>187</v>
      </c>
      <c r="E37" s="5">
        <v>4</v>
      </c>
      <c r="F37" s="6"/>
      <c r="G37" s="6"/>
      <c r="H37" s="6"/>
      <c r="I37" s="6"/>
      <c r="J37" s="7">
        <f t="shared" si="1"/>
        <v>0</v>
      </c>
      <c r="K37" s="7">
        <f t="shared" si="0"/>
        <v>0</v>
      </c>
    </row>
    <row r="38" spans="1:11" ht="38.450000000000003" customHeight="1" x14ac:dyDescent="0.2">
      <c r="A38" s="8" t="s">
        <v>6</v>
      </c>
      <c r="B38" s="33" t="s">
        <v>230</v>
      </c>
      <c r="C38" s="3" t="s">
        <v>203</v>
      </c>
      <c r="D38" s="23" t="s">
        <v>188</v>
      </c>
      <c r="E38" s="5">
        <v>4</v>
      </c>
      <c r="F38" s="6"/>
      <c r="G38" s="6"/>
      <c r="H38" s="6"/>
      <c r="I38" s="6"/>
      <c r="J38" s="7">
        <f t="shared" si="1"/>
        <v>0</v>
      </c>
      <c r="K38" s="7">
        <f t="shared" si="0"/>
        <v>0</v>
      </c>
    </row>
    <row r="39" spans="1:11" ht="25.5" customHeight="1" x14ac:dyDescent="0.2">
      <c r="A39" s="3" t="s">
        <v>4</v>
      </c>
      <c r="B39" s="4"/>
      <c r="C39" s="3" t="s">
        <v>12</v>
      </c>
      <c r="D39" s="28" t="s">
        <v>90</v>
      </c>
      <c r="E39" s="5">
        <v>4</v>
      </c>
      <c r="F39" s="6"/>
      <c r="G39" s="6"/>
      <c r="H39" s="6"/>
      <c r="I39" s="6"/>
      <c r="J39" s="7">
        <f t="shared" si="1"/>
        <v>0</v>
      </c>
      <c r="K39" s="7">
        <f t="shared" si="0"/>
        <v>0</v>
      </c>
    </row>
    <row r="40" spans="1:11" ht="30" customHeight="1" x14ac:dyDescent="0.2">
      <c r="A40" s="3" t="s">
        <v>91</v>
      </c>
      <c r="B40" s="4"/>
      <c r="C40" s="34" t="s">
        <v>92</v>
      </c>
      <c r="D40" s="28" t="s">
        <v>93</v>
      </c>
      <c r="E40" s="5">
        <v>4</v>
      </c>
      <c r="F40" s="6"/>
      <c r="G40" s="6"/>
      <c r="H40" s="6"/>
      <c r="I40" s="6"/>
      <c r="J40" s="7">
        <f t="shared" si="1"/>
        <v>0</v>
      </c>
      <c r="K40" s="7">
        <f t="shared" si="0"/>
        <v>0</v>
      </c>
    </row>
    <row r="41" spans="1:11" ht="42.6" customHeight="1" x14ac:dyDescent="0.2">
      <c r="A41" s="3" t="s">
        <v>91</v>
      </c>
      <c r="B41" s="4"/>
      <c r="C41" s="34" t="s">
        <v>94</v>
      </c>
      <c r="D41" s="28" t="s">
        <v>95</v>
      </c>
      <c r="E41" s="23">
        <v>4</v>
      </c>
      <c r="F41" s="24"/>
      <c r="G41" s="24"/>
      <c r="H41" s="24"/>
      <c r="I41" s="24"/>
      <c r="J41" s="25">
        <f t="shared" ref="J41:J43" si="8">SUM(F41:I41)</f>
        <v>0</v>
      </c>
      <c r="K41" s="25">
        <f t="shared" ref="K41:K43" si="9">E41*J41</f>
        <v>0</v>
      </c>
    </row>
    <row r="42" spans="1:11" ht="30" customHeight="1" x14ac:dyDescent="0.2">
      <c r="A42" s="3" t="s">
        <v>91</v>
      </c>
      <c r="B42" s="4"/>
      <c r="C42" s="34" t="s">
        <v>96</v>
      </c>
      <c r="D42" s="28" t="s">
        <v>97</v>
      </c>
      <c r="E42" s="23">
        <v>4</v>
      </c>
      <c r="F42" s="24"/>
      <c r="G42" s="24"/>
      <c r="H42" s="24"/>
      <c r="I42" s="24"/>
      <c r="J42" s="25">
        <f t="shared" si="8"/>
        <v>0</v>
      </c>
      <c r="K42" s="25">
        <f t="shared" si="9"/>
        <v>0</v>
      </c>
    </row>
    <row r="43" spans="1:11" ht="30" customHeight="1" x14ac:dyDescent="0.2">
      <c r="A43" s="3" t="s">
        <v>91</v>
      </c>
      <c r="B43" s="4"/>
      <c r="C43" s="34" t="s">
        <v>98</v>
      </c>
      <c r="D43" s="28" t="s">
        <v>99</v>
      </c>
      <c r="E43" s="23">
        <v>4</v>
      </c>
      <c r="F43" s="24"/>
      <c r="G43" s="24"/>
      <c r="H43" s="24"/>
      <c r="I43" s="24"/>
      <c r="J43" s="25">
        <f t="shared" si="8"/>
        <v>0</v>
      </c>
      <c r="K43" s="25">
        <f t="shared" si="9"/>
        <v>0</v>
      </c>
    </row>
    <row r="44" spans="1:11" ht="30" customHeight="1" x14ac:dyDescent="0.2">
      <c r="A44" s="8" t="s">
        <v>91</v>
      </c>
      <c r="B44" s="26"/>
      <c r="C44" s="8" t="s">
        <v>204</v>
      </c>
      <c r="D44" s="23" t="s">
        <v>182</v>
      </c>
      <c r="E44" s="23">
        <v>4</v>
      </c>
      <c r="F44" s="24"/>
      <c r="G44" s="24"/>
      <c r="H44" s="24"/>
      <c r="I44" s="24"/>
      <c r="J44" s="25">
        <f t="shared" ref="J44:J46" si="10">SUM(F44:I44)</f>
        <v>0</v>
      </c>
      <c r="K44" s="25">
        <f t="shared" ref="K44:K46" si="11">E44*J44</f>
        <v>0</v>
      </c>
    </row>
    <row r="45" spans="1:11" ht="30" customHeight="1" x14ac:dyDescent="0.2">
      <c r="A45" s="8" t="s">
        <v>100</v>
      </c>
      <c r="B45" s="26"/>
      <c r="C45" s="8" t="s">
        <v>205</v>
      </c>
      <c r="D45" s="29" t="s">
        <v>101</v>
      </c>
      <c r="E45" s="23">
        <v>4</v>
      </c>
      <c r="F45" s="24"/>
      <c r="G45" s="24"/>
      <c r="H45" s="24"/>
      <c r="I45" s="24"/>
      <c r="J45" s="25">
        <f t="shared" si="10"/>
        <v>0</v>
      </c>
      <c r="K45" s="25">
        <f t="shared" si="11"/>
        <v>0</v>
      </c>
    </row>
    <row r="46" spans="1:11" ht="30" customHeight="1" x14ac:dyDescent="0.2">
      <c r="A46" s="8" t="s">
        <v>100</v>
      </c>
      <c r="B46" s="26"/>
      <c r="C46" s="8" t="s">
        <v>102</v>
      </c>
      <c r="D46" s="29" t="s">
        <v>103</v>
      </c>
      <c r="E46" s="23">
        <v>4</v>
      </c>
      <c r="F46" s="24"/>
      <c r="G46" s="24"/>
      <c r="H46" s="24"/>
      <c r="I46" s="24"/>
      <c r="J46" s="25">
        <f t="shared" si="10"/>
        <v>0</v>
      </c>
      <c r="K46" s="25">
        <f t="shared" si="11"/>
        <v>0</v>
      </c>
    </row>
    <row r="47" spans="1:11" ht="30" customHeight="1" x14ac:dyDescent="0.2">
      <c r="A47" s="8" t="s">
        <v>100</v>
      </c>
      <c r="B47" s="4"/>
      <c r="C47" s="8" t="s">
        <v>104</v>
      </c>
      <c r="D47" s="29" t="s">
        <v>105</v>
      </c>
      <c r="E47" s="23">
        <v>4</v>
      </c>
      <c r="F47" s="24"/>
      <c r="G47" s="24"/>
      <c r="H47" s="24"/>
      <c r="I47" s="24"/>
      <c r="J47" s="25">
        <f t="shared" ref="J47:J49" si="12">SUM(F47:I47)</f>
        <v>0</v>
      </c>
      <c r="K47" s="25">
        <f t="shared" ref="K47:K49" si="13">E47*J47</f>
        <v>0</v>
      </c>
    </row>
    <row r="48" spans="1:11" ht="30" customHeight="1" x14ac:dyDescent="0.2">
      <c r="A48" s="8" t="s">
        <v>100</v>
      </c>
      <c r="B48" s="4"/>
      <c r="C48" s="8" t="s">
        <v>106</v>
      </c>
      <c r="D48" s="29" t="s">
        <v>107</v>
      </c>
      <c r="E48" s="23">
        <v>4</v>
      </c>
      <c r="F48" s="24"/>
      <c r="G48" s="24"/>
      <c r="H48" s="24"/>
      <c r="I48" s="24"/>
      <c r="J48" s="25">
        <f t="shared" si="12"/>
        <v>0</v>
      </c>
      <c r="K48" s="25">
        <f t="shared" si="13"/>
        <v>0</v>
      </c>
    </row>
    <row r="49" spans="1:11" ht="30" customHeight="1" x14ac:dyDescent="0.2">
      <c r="A49" s="8" t="s">
        <v>100</v>
      </c>
      <c r="B49" s="4"/>
      <c r="C49" s="8" t="s">
        <v>108</v>
      </c>
      <c r="D49" s="29" t="s">
        <v>109</v>
      </c>
      <c r="E49" s="23">
        <v>4</v>
      </c>
      <c r="F49" s="24"/>
      <c r="G49" s="24"/>
      <c r="H49" s="24"/>
      <c r="I49" s="24"/>
      <c r="J49" s="25">
        <f t="shared" si="12"/>
        <v>0</v>
      </c>
      <c r="K49" s="25">
        <f t="shared" si="13"/>
        <v>0</v>
      </c>
    </row>
    <row r="50" spans="1:11" ht="33.75" customHeight="1" x14ac:dyDescent="0.2">
      <c r="A50" s="8" t="s">
        <v>100</v>
      </c>
      <c r="B50" s="4"/>
      <c r="C50" s="8" t="s">
        <v>110</v>
      </c>
      <c r="D50" s="29" t="s">
        <v>111</v>
      </c>
      <c r="E50" s="5">
        <v>4</v>
      </c>
      <c r="F50" s="6"/>
      <c r="G50" s="6"/>
      <c r="H50" s="6"/>
      <c r="I50" s="6"/>
      <c r="J50" s="7">
        <f t="shared" si="1"/>
        <v>0</v>
      </c>
      <c r="K50" s="7">
        <f t="shared" ref="K50:K96" si="14">E50*J50</f>
        <v>0</v>
      </c>
    </row>
    <row r="51" spans="1:11" ht="47.25" x14ac:dyDescent="0.2">
      <c r="A51" s="8" t="s">
        <v>100</v>
      </c>
      <c r="B51" s="4"/>
      <c r="C51" s="8" t="s">
        <v>185</v>
      </c>
      <c r="D51" s="23" t="s">
        <v>179</v>
      </c>
      <c r="E51" s="5">
        <v>4</v>
      </c>
      <c r="F51" s="6"/>
      <c r="G51" s="6"/>
      <c r="H51" s="6"/>
      <c r="I51" s="6"/>
      <c r="J51" s="7">
        <f t="shared" si="1"/>
        <v>0</v>
      </c>
      <c r="K51" s="7">
        <f t="shared" si="14"/>
        <v>0</v>
      </c>
    </row>
    <row r="52" spans="1:11" ht="35.25" customHeight="1" x14ac:dyDescent="0.2">
      <c r="A52" s="8" t="s">
        <v>100</v>
      </c>
      <c r="B52" s="4"/>
      <c r="C52" s="8" t="s">
        <v>206</v>
      </c>
      <c r="D52" s="23" t="s">
        <v>180</v>
      </c>
      <c r="E52" s="5">
        <v>4</v>
      </c>
      <c r="F52" s="6"/>
      <c r="G52" s="6"/>
      <c r="H52" s="6"/>
      <c r="I52" s="6"/>
      <c r="J52" s="7">
        <f t="shared" si="1"/>
        <v>0</v>
      </c>
      <c r="K52" s="7">
        <f t="shared" si="14"/>
        <v>0</v>
      </c>
    </row>
    <row r="53" spans="1:11" ht="35.25" customHeight="1" x14ac:dyDescent="0.2">
      <c r="A53" s="8" t="s">
        <v>100</v>
      </c>
      <c r="B53" s="4"/>
      <c r="C53" s="27" t="s">
        <v>237</v>
      </c>
      <c r="D53" s="32" t="s">
        <v>238</v>
      </c>
      <c r="E53" s="5">
        <v>4</v>
      </c>
      <c r="F53" s="6"/>
      <c r="G53" s="6"/>
      <c r="H53" s="6"/>
      <c r="I53" s="6"/>
      <c r="J53" s="7"/>
      <c r="K53" s="7"/>
    </row>
    <row r="54" spans="1:11" ht="35.25" customHeight="1" x14ac:dyDescent="0.2">
      <c r="A54" s="8" t="s">
        <v>100</v>
      </c>
      <c r="B54" s="4"/>
      <c r="C54" s="27" t="s">
        <v>239</v>
      </c>
      <c r="D54" s="32" t="s">
        <v>240</v>
      </c>
      <c r="E54" s="5">
        <v>4</v>
      </c>
      <c r="F54" s="6"/>
      <c r="G54" s="6"/>
      <c r="H54" s="6"/>
      <c r="I54" s="6"/>
      <c r="J54" s="7"/>
      <c r="K54" s="7"/>
    </row>
    <row r="55" spans="1:11" ht="35.25" customHeight="1" x14ac:dyDescent="0.2">
      <c r="A55" s="8" t="s">
        <v>100</v>
      </c>
      <c r="B55" s="4"/>
      <c r="C55" s="27" t="s">
        <v>241</v>
      </c>
      <c r="D55" s="32" t="s">
        <v>242</v>
      </c>
      <c r="E55" s="5">
        <v>4</v>
      </c>
      <c r="F55" s="6"/>
      <c r="G55" s="6"/>
      <c r="H55" s="6"/>
      <c r="I55" s="6"/>
      <c r="J55" s="7"/>
      <c r="K55" s="7"/>
    </row>
    <row r="56" spans="1:11" ht="35.25" customHeight="1" x14ac:dyDescent="0.2">
      <c r="A56" s="8" t="s">
        <v>100</v>
      </c>
      <c r="B56" s="4"/>
      <c r="C56" s="8" t="s">
        <v>207</v>
      </c>
      <c r="D56" s="23" t="s">
        <v>181</v>
      </c>
      <c r="E56" s="5">
        <v>4</v>
      </c>
      <c r="F56" s="6"/>
      <c r="G56" s="6"/>
      <c r="H56" s="6"/>
      <c r="I56" s="6"/>
      <c r="J56" s="7">
        <f t="shared" si="1"/>
        <v>0</v>
      </c>
      <c r="K56" s="7">
        <f t="shared" si="14"/>
        <v>0</v>
      </c>
    </row>
    <row r="57" spans="1:11" ht="35.25" customHeight="1" x14ac:dyDescent="0.2">
      <c r="A57" s="3" t="s">
        <v>208</v>
      </c>
      <c r="B57" s="3" t="s">
        <v>112</v>
      </c>
      <c r="C57" s="3" t="s">
        <v>113</v>
      </c>
      <c r="D57" s="28" t="s">
        <v>114</v>
      </c>
      <c r="E57" s="5">
        <v>4</v>
      </c>
      <c r="F57" s="6"/>
      <c r="G57" s="6"/>
      <c r="H57" s="6"/>
      <c r="I57" s="6"/>
      <c r="J57" s="7">
        <f t="shared" si="1"/>
        <v>0</v>
      </c>
      <c r="K57" s="7">
        <f t="shared" si="14"/>
        <v>0</v>
      </c>
    </row>
    <row r="58" spans="1:11" ht="35.25" customHeight="1" x14ac:dyDescent="0.2">
      <c r="A58" s="3" t="s">
        <v>208</v>
      </c>
      <c r="B58" s="3" t="s">
        <v>112</v>
      </c>
      <c r="C58" s="8" t="s">
        <v>209</v>
      </c>
      <c r="D58" s="29" t="s">
        <v>210</v>
      </c>
      <c r="E58" s="23">
        <v>4</v>
      </c>
      <c r="F58" s="24"/>
      <c r="G58" s="24"/>
      <c r="H58" s="24"/>
      <c r="I58" s="24"/>
      <c r="J58" s="25">
        <f t="shared" ref="J58:J61" si="15">SUM(F58:I58)</f>
        <v>0</v>
      </c>
      <c r="K58" s="25">
        <f t="shared" ref="K58:K61" si="16">E58*J58</f>
        <v>0</v>
      </c>
    </row>
    <row r="59" spans="1:11" ht="35.25" customHeight="1" x14ac:dyDescent="0.2">
      <c r="A59" s="3" t="s">
        <v>208</v>
      </c>
      <c r="B59" s="3" t="s">
        <v>115</v>
      </c>
      <c r="C59" s="3" t="s">
        <v>116</v>
      </c>
      <c r="D59" s="28" t="s">
        <v>117</v>
      </c>
      <c r="E59" s="23">
        <v>4</v>
      </c>
      <c r="F59" s="24"/>
      <c r="G59" s="24"/>
      <c r="H59" s="24"/>
      <c r="I59" s="24"/>
      <c r="J59" s="25">
        <f t="shared" si="15"/>
        <v>0</v>
      </c>
      <c r="K59" s="25">
        <f t="shared" si="16"/>
        <v>0</v>
      </c>
    </row>
    <row r="60" spans="1:11" ht="35.25" customHeight="1" x14ac:dyDescent="0.2">
      <c r="A60" s="3" t="s">
        <v>208</v>
      </c>
      <c r="B60" s="3" t="s">
        <v>115</v>
      </c>
      <c r="C60" s="35" t="s">
        <v>209</v>
      </c>
      <c r="D60" s="28" t="s">
        <v>236</v>
      </c>
      <c r="E60" s="23">
        <v>4</v>
      </c>
      <c r="F60" s="24"/>
      <c r="G60" s="24"/>
      <c r="H60" s="24"/>
      <c r="I60" s="24"/>
      <c r="J60" s="25"/>
      <c r="K60" s="25"/>
    </row>
    <row r="61" spans="1:11" ht="35.25" customHeight="1" x14ac:dyDescent="0.2">
      <c r="A61" s="3" t="s">
        <v>208</v>
      </c>
      <c r="B61" s="3" t="s">
        <v>118</v>
      </c>
      <c r="C61" s="3" t="s">
        <v>119</v>
      </c>
      <c r="D61" s="28" t="s">
        <v>120</v>
      </c>
      <c r="E61" s="23">
        <v>4</v>
      </c>
      <c r="F61" s="24"/>
      <c r="G61" s="24"/>
      <c r="H61" s="24"/>
      <c r="I61" s="24"/>
      <c r="J61" s="25">
        <f t="shared" si="15"/>
        <v>0</v>
      </c>
      <c r="K61" s="25">
        <f t="shared" si="16"/>
        <v>0</v>
      </c>
    </row>
    <row r="62" spans="1:11" ht="35.25" customHeight="1" x14ac:dyDescent="0.2">
      <c r="A62" s="3" t="s">
        <v>208</v>
      </c>
      <c r="B62" s="3" t="s">
        <v>118</v>
      </c>
      <c r="C62" s="3" t="s">
        <v>121</v>
      </c>
      <c r="D62" s="28" t="s">
        <v>122</v>
      </c>
      <c r="E62" s="5">
        <v>4</v>
      </c>
      <c r="F62" s="6"/>
      <c r="G62" s="6"/>
      <c r="H62" s="6"/>
      <c r="I62" s="6"/>
      <c r="J62" s="7">
        <f t="shared" si="1"/>
        <v>0</v>
      </c>
      <c r="K62" s="7">
        <f t="shared" si="14"/>
        <v>0</v>
      </c>
    </row>
    <row r="63" spans="1:11" ht="35.25" customHeight="1" x14ac:dyDescent="0.2">
      <c r="A63" s="3" t="s">
        <v>208</v>
      </c>
      <c r="B63" s="3" t="s">
        <v>123</v>
      </c>
      <c r="C63" s="3" t="s">
        <v>124</v>
      </c>
      <c r="D63" s="28" t="s">
        <v>125</v>
      </c>
      <c r="E63" s="5">
        <v>4</v>
      </c>
      <c r="F63" s="6"/>
      <c r="G63" s="6"/>
      <c r="H63" s="6"/>
      <c r="I63" s="6"/>
      <c r="J63" s="7">
        <f t="shared" si="1"/>
        <v>0</v>
      </c>
      <c r="K63" s="7">
        <f t="shared" si="14"/>
        <v>0</v>
      </c>
    </row>
    <row r="64" spans="1:11" ht="35.25" customHeight="1" x14ac:dyDescent="0.2">
      <c r="A64" s="3" t="s">
        <v>126</v>
      </c>
      <c r="B64" s="4"/>
      <c r="C64" s="3" t="s">
        <v>127</v>
      </c>
      <c r="D64" s="28" t="s">
        <v>128</v>
      </c>
      <c r="E64" s="5">
        <v>4</v>
      </c>
      <c r="F64" s="6"/>
      <c r="G64" s="6"/>
      <c r="H64" s="6"/>
      <c r="I64" s="6"/>
      <c r="J64" s="7">
        <f t="shared" si="1"/>
        <v>0</v>
      </c>
      <c r="K64" s="7">
        <f t="shared" si="14"/>
        <v>0</v>
      </c>
    </row>
    <row r="65" spans="1:11" ht="35.25" customHeight="1" x14ac:dyDescent="0.2">
      <c r="A65" s="3" t="s">
        <v>126</v>
      </c>
      <c r="B65" s="4"/>
      <c r="C65" s="3" t="s">
        <v>129</v>
      </c>
      <c r="D65" s="28" t="s">
        <v>130</v>
      </c>
      <c r="E65" s="5">
        <v>4</v>
      </c>
      <c r="F65" s="6"/>
      <c r="G65" s="6"/>
      <c r="H65" s="6"/>
      <c r="I65" s="6"/>
      <c r="J65" s="7">
        <f t="shared" si="1"/>
        <v>0</v>
      </c>
      <c r="K65" s="7">
        <f t="shared" si="14"/>
        <v>0</v>
      </c>
    </row>
    <row r="66" spans="1:11" ht="35.25" customHeight="1" x14ac:dyDescent="0.2">
      <c r="A66" s="3" t="s">
        <v>131</v>
      </c>
      <c r="B66" s="4"/>
      <c r="C66" s="3" t="s">
        <v>63</v>
      </c>
      <c r="D66" s="28" t="s">
        <v>132</v>
      </c>
      <c r="E66" s="5">
        <v>4</v>
      </c>
      <c r="F66" s="6"/>
      <c r="G66" s="6"/>
      <c r="H66" s="6"/>
      <c r="I66" s="6"/>
      <c r="J66" s="7">
        <f t="shared" si="1"/>
        <v>0</v>
      </c>
      <c r="K66" s="7">
        <f t="shared" si="14"/>
        <v>0</v>
      </c>
    </row>
    <row r="67" spans="1:11" ht="35.25" customHeight="1" x14ac:dyDescent="0.2">
      <c r="A67" s="3" t="s">
        <v>131</v>
      </c>
      <c r="B67" s="4"/>
      <c r="C67" s="3" t="s">
        <v>133</v>
      </c>
      <c r="D67" s="28" t="s">
        <v>134</v>
      </c>
      <c r="E67" s="5">
        <v>4</v>
      </c>
      <c r="F67" s="6"/>
      <c r="G67" s="6"/>
      <c r="H67" s="6"/>
      <c r="I67" s="6"/>
      <c r="J67" s="7">
        <f t="shared" si="1"/>
        <v>0</v>
      </c>
      <c r="K67" s="7">
        <f t="shared" si="14"/>
        <v>0</v>
      </c>
    </row>
    <row r="68" spans="1:11" ht="35.25" customHeight="1" x14ac:dyDescent="0.2">
      <c r="A68" s="3" t="s">
        <v>131</v>
      </c>
      <c r="B68" s="4"/>
      <c r="C68" s="35" t="s">
        <v>245</v>
      </c>
      <c r="D68" s="28" t="s">
        <v>246</v>
      </c>
      <c r="E68" s="5">
        <v>4</v>
      </c>
      <c r="F68" s="6"/>
      <c r="G68" s="6"/>
      <c r="H68" s="6"/>
      <c r="I68" s="6"/>
      <c r="J68" s="7"/>
      <c r="K68" s="7"/>
    </row>
    <row r="69" spans="1:11" ht="35.25" customHeight="1" x14ac:dyDescent="0.2">
      <c r="A69" s="3" t="s">
        <v>131</v>
      </c>
      <c r="B69" s="4"/>
      <c r="C69" s="35" t="s">
        <v>252</v>
      </c>
      <c r="D69" s="28" t="s">
        <v>249</v>
      </c>
      <c r="E69" s="5">
        <v>4</v>
      </c>
      <c r="F69" s="6"/>
      <c r="G69" s="6"/>
      <c r="H69" s="6"/>
      <c r="I69" s="6"/>
      <c r="J69" s="7"/>
      <c r="K69" s="7"/>
    </row>
    <row r="70" spans="1:11" ht="35.25" customHeight="1" x14ac:dyDescent="0.2">
      <c r="A70" s="3" t="s">
        <v>131</v>
      </c>
      <c r="B70" s="4"/>
      <c r="C70" s="35" t="s">
        <v>253</v>
      </c>
      <c r="D70" s="28" t="s">
        <v>250</v>
      </c>
      <c r="E70" s="5">
        <v>4</v>
      </c>
      <c r="F70" s="6"/>
      <c r="G70" s="6"/>
      <c r="H70" s="6"/>
      <c r="I70" s="6"/>
      <c r="J70" s="7"/>
      <c r="K70" s="7"/>
    </row>
    <row r="71" spans="1:11" ht="35.25" customHeight="1" x14ac:dyDescent="0.2">
      <c r="A71" s="3" t="s">
        <v>131</v>
      </c>
      <c r="B71" s="4"/>
      <c r="C71" s="35" t="s">
        <v>253</v>
      </c>
      <c r="D71" s="28" t="s">
        <v>251</v>
      </c>
      <c r="E71" s="5">
        <v>4</v>
      </c>
      <c r="F71" s="6"/>
      <c r="G71" s="6"/>
      <c r="H71" s="6"/>
      <c r="I71" s="6"/>
      <c r="J71" s="7"/>
      <c r="K71" s="7"/>
    </row>
    <row r="72" spans="1:11" ht="35.25" customHeight="1" x14ac:dyDescent="0.2">
      <c r="A72" s="3" t="s">
        <v>131</v>
      </c>
      <c r="B72" s="4"/>
      <c r="C72" s="35" t="s">
        <v>254</v>
      </c>
      <c r="D72" s="28" t="s">
        <v>255</v>
      </c>
      <c r="E72" s="5">
        <v>4</v>
      </c>
      <c r="F72" s="6"/>
      <c r="G72" s="6"/>
      <c r="H72" s="6"/>
      <c r="I72" s="6"/>
      <c r="J72" s="7"/>
      <c r="K72" s="7"/>
    </row>
    <row r="73" spans="1:11" ht="35.25" customHeight="1" x14ac:dyDescent="0.2">
      <c r="A73" s="3" t="s">
        <v>131</v>
      </c>
      <c r="B73" s="4"/>
      <c r="C73" s="35" t="s">
        <v>247</v>
      </c>
      <c r="D73" s="28" t="s">
        <v>248</v>
      </c>
      <c r="E73" s="5">
        <v>4</v>
      </c>
      <c r="F73" s="6"/>
      <c r="G73" s="6"/>
      <c r="H73" s="6"/>
      <c r="I73" s="6"/>
      <c r="J73" s="7"/>
      <c r="K73" s="7"/>
    </row>
    <row r="74" spans="1:11" s="15" customFormat="1" ht="46.9" customHeight="1" x14ac:dyDescent="0.2">
      <c r="A74" s="27" t="s">
        <v>131</v>
      </c>
      <c r="B74" s="4"/>
      <c r="C74" s="27" t="s">
        <v>211</v>
      </c>
      <c r="D74" s="30" t="s">
        <v>178</v>
      </c>
      <c r="E74" s="23">
        <v>4</v>
      </c>
      <c r="F74" s="24"/>
      <c r="G74" s="24"/>
      <c r="H74" s="24"/>
      <c r="I74" s="24"/>
      <c r="J74" s="25">
        <f t="shared" ref="J74:J77" si="17">SUM(F74:I74)</f>
        <v>0</v>
      </c>
      <c r="K74" s="25">
        <f t="shared" ref="K74:K77" si="18">E74*J74</f>
        <v>0</v>
      </c>
    </row>
    <row r="75" spans="1:11" s="15" customFormat="1" ht="35.25" customHeight="1" x14ac:dyDescent="0.2">
      <c r="A75" s="3" t="s">
        <v>135</v>
      </c>
      <c r="B75" s="4"/>
      <c r="C75" s="3" t="s">
        <v>136</v>
      </c>
      <c r="D75" s="28" t="s">
        <v>137</v>
      </c>
      <c r="E75" s="23">
        <v>4</v>
      </c>
      <c r="F75" s="24"/>
      <c r="G75" s="24"/>
      <c r="H75" s="24"/>
      <c r="I75" s="24"/>
      <c r="J75" s="25">
        <f t="shared" si="17"/>
        <v>0</v>
      </c>
      <c r="K75" s="25">
        <f t="shared" si="18"/>
        <v>0</v>
      </c>
    </row>
    <row r="76" spans="1:11" ht="35.25" customHeight="1" x14ac:dyDescent="0.2">
      <c r="A76" s="27" t="s">
        <v>135</v>
      </c>
      <c r="B76" s="4"/>
      <c r="C76" s="31" t="s">
        <v>186</v>
      </c>
      <c r="D76" s="32" t="s">
        <v>175</v>
      </c>
      <c r="E76" s="23">
        <v>4</v>
      </c>
      <c r="F76" s="24"/>
      <c r="G76" s="24"/>
      <c r="H76" s="24"/>
      <c r="I76" s="24"/>
      <c r="J76" s="25">
        <f t="shared" ref="J76" si="19">SUM(F76:I76)</f>
        <v>0</v>
      </c>
      <c r="K76" s="25">
        <f t="shared" ref="K76" si="20">E76*J76</f>
        <v>0</v>
      </c>
    </row>
    <row r="77" spans="1:11" ht="35.25" customHeight="1" x14ac:dyDescent="0.2">
      <c r="A77" s="8" t="s">
        <v>135</v>
      </c>
      <c r="B77" s="26"/>
      <c r="C77" s="8" t="s">
        <v>212</v>
      </c>
      <c r="D77" s="23" t="s">
        <v>176</v>
      </c>
      <c r="E77" s="23">
        <v>4</v>
      </c>
      <c r="F77" s="24"/>
      <c r="G77" s="24"/>
      <c r="H77" s="24"/>
      <c r="I77" s="24"/>
      <c r="J77" s="25">
        <f t="shared" si="17"/>
        <v>0</v>
      </c>
      <c r="K77" s="25">
        <f t="shared" si="18"/>
        <v>0</v>
      </c>
    </row>
    <row r="78" spans="1:11" ht="35.25" customHeight="1" x14ac:dyDescent="0.2">
      <c r="A78" s="8" t="s">
        <v>135</v>
      </c>
      <c r="B78" s="26"/>
      <c r="C78" s="8" t="s">
        <v>213</v>
      </c>
      <c r="D78" s="23" t="s">
        <v>177</v>
      </c>
      <c r="E78" s="23">
        <v>4</v>
      </c>
      <c r="F78" s="24"/>
      <c r="G78" s="24"/>
      <c r="H78" s="24"/>
      <c r="I78" s="24"/>
      <c r="J78" s="25">
        <f t="shared" si="1"/>
        <v>0</v>
      </c>
      <c r="K78" s="25">
        <f t="shared" si="14"/>
        <v>0</v>
      </c>
    </row>
    <row r="79" spans="1:11" ht="35.25" customHeight="1" x14ac:dyDescent="0.2">
      <c r="A79" s="3" t="s">
        <v>165</v>
      </c>
      <c r="B79" s="4"/>
      <c r="C79" s="3" t="s">
        <v>214</v>
      </c>
      <c r="D79" s="28" t="s">
        <v>54</v>
      </c>
      <c r="E79" s="23">
        <v>4</v>
      </c>
      <c r="F79" s="24"/>
      <c r="G79" s="24"/>
      <c r="H79" s="24"/>
      <c r="I79" s="24"/>
      <c r="J79" s="25"/>
      <c r="K79" s="25"/>
    </row>
    <row r="80" spans="1:11" ht="35.25" customHeight="1" x14ac:dyDescent="0.2">
      <c r="A80" s="3" t="s">
        <v>165</v>
      </c>
      <c r="B80" s="4"/>
      <c r="C80" s="3" t="s">
        <v>55</v>
      </c>
      <c r="D80" s="28" t="s">
        <v>56</v>
      </c>
      <c r="E80" s="23">
        <v>4</v>
      </c>
      <c r="F80" s="24"/>
      <c r="G80" s="24"/>
      <c r="H80" s="24"/>
      <c r="I80" s="24"/>
      <c r="J80" s="25">
        <f t="shared" si="1"/>
        <v>0</v>
      </c>
      <c r="K80" s="25">
        <f t="shared" si="14"/>
        <v>0</v>
      </c>
    </row>
    <row r="81" spans="1:11" ht="35.25" customHeight="1" x14ac:dyDescent="0.2">
      <c r="A81" s="3" t="s">
        <v>165</v>
      </c>
      <c r="B81" s="4"/>
      <c r="C81" s="3" t="s">
        <v>57</v>
      </c>
      <c r="D81" s="28" t="s">
        <v>58</v>
      </c>
      <c r="E81" s="23">
        <v>4</v>
      </c>
      <c r="F81" s="24"/>
      <c r="G81" s="24"/>
      <c r="H81" s="24"/>
      <c r="I81" s="24"/>
      <c r="J81" s="25">
        <f t="shared" si="1"/>
        <v>0</v>
      </c>
      <c r="K81" s="25">
        <f t="shared" si="14"/>
        <v>0</v>
      </c>
    </row>
    <row r="82" spans="1:11" ht="35.25" customHeight="1" x14ac:dyDescent="0.2">
      <c r="A82" s="3" t="s">
        <v>165</v>
      </c>
      <c r="B82" s="4"/>
      <c r="C82" s="3" t="s">
        <v>215</v>
      </c>
      <c r="D82" s="28" t="s">
        <v>216</v>
      </c>
      <c r="E82" s="23">
        <v>4</v>
      </c>
      <c r="F82" s="24"/>
      <c r="G82" s="24"/>
      <c r="H82" s="24"/>
      <c r="I82" s="24"/>
      <c r="J82" s="25">
        <f t="shared" si="1"/>
        <v>0</v>
      </c>
      <c r="K82" s="25">
        <f t="shared" si="14"/>
        <v>0</v>
      </c>
    </row>
    <row r="83" spans="1:11" ht="35.25" customHeight="1" x14ac:dyDescent="0.2">
      <c r="A83" s="3" t="s">
        <v>165</v>
      </c>
      <c r="B83" s="4"/>
      <c r="C83" s="3" t="s">
        <v>7</v>
      </c>
      <c r="D83" s="28" t="s">
        <v>59</v>
      </c>
      <c r="E83" s="23">
        <v>4</v>
      </c>
      <c r="F83" s="24"/>
      <c r="G83" s="24"/>
      <c r="H83" s="24"/>
      <c r="I83" s="24"/>
      <c r="J83" s="25">
        <f t="shared" si="1"/>
        <v>0</v>
      </c>
      <c r="K83" s="25">
        <f t="shared" si="14"/>
        <v>0</v>
      </c>
    </row>
    <row r="84" spans="1:11" ht="35.25" customHeight="1" x14ac:dyDescent="0.2">
      <c r="A84" s="8" t="s">
        <v>165</v>
      </c>
      <c r="B84" s="26"/>
      <c r="C84" s="8" t="s">
        <v>189</v>
      </c>
      <c r="D84" s="29" t="s">
        <v>167</v>
      </c>
      <c r="E84" s="23">
        <v>4</v>
      </c>
      <c r="F84" s="24"/>
      <c r="G84" s="24"/>
      <c r="H84" s="24"/>
      <c r="I84" s="24"/>
      <c r="J84" s="25">
        <f t="shared" ref="J84:J86" si="21">SUM(F84:I84)</f>
        <v>0</v>
      </c>
      <c r="K84" s="25">
        <f t="shared" ref="K84:K86" si="22">E84*J84</f>
        <v>0</v>
      </c>
    </row>
    <row r="85" spans="1:11" ht="35.25" customHeight="1" x14ac:dyDescent="0.2">
      <c r="A85" s="8" t="s">
        <v>165</v>
      </c>
      <c r="B85" s="26"/>
      <c r="C85" s="8" t="s">
        <v>190</v>
      </c>
      <c r="D85" s="29" t="s">
        <v>168</v>
      </c>
      <c r="E85" s="23">
        <v>4</v>
      </c>
      <c r="F85" s="24"/>
      <c r="G85" s="24"/>
      <c r="H85" s="24"/>
      <c r="I85" s="24"/>
      <c r="J85" s="25">
        <f t="shared" si="21"/>
        <v>0</v>
      </c>
      <c r="K85" s="25">
        <f t="shared" si="22"/>
        <v>0</v>
      </c>
    </row>
    <row r="86" spans="1:11" ht="35.25" customHeight="1" x14ac:dyDescent="0.2">
      <c r="A86" s="8" t="s">
        <v>165</v>
      </c>
      <c r="B86" s="26"/>
      <c r="C86" s="8" t="s">
        <v>191</v>
      </c>
      <c r="D86" s="29" t="s">
        <v>169</v>
      </c>
      <c r="E86" s="23">
        <v>4</v>
      </c>
      <c r="F86" s="24"/>
      <c r="G86" s="24"/>
      <c r="H86" s="24"/>
      <c r="I86" s="24"/>
      <c r="J86" s="25">
        <f t="shared" si="21"/>
        <v>0</v>
      </c>
      <c r="K86" s="25">
        <f t="shared" si="22"/>
        <v>0</v>
      </c>
    </row>
    <row r="87" spans="1:11" ht="46.5" customHeight="1" x14ac:dyDescent="0.2">
      <c r="A87" s="8" t="s">
        <v>231</v>
      </c>
      <c r="B87" s="8" t="s">
        <v>60</v>
      </c>
      <c r="C87" s="8" t="s">
        <v>61</v>
      </c>
      <c r="D87" s="29" t="s">
        <v>62</v>
      </c>
      <c r="E87" s="23">
        <v>4</v>
      </c>
      <c r="F87" s="24"/>
      <c r="G87" s="24"/>
      <c r="H87" s="24"/>
      <c r="I87" s="24"/>
      <c r="J87" s="25">
        <f t="shared" si="1"/>
        <v>0</v>
      </c>
      <c r="K87" s="25">
        <f t="shared" si="14"/>
        <v>0</v>
      </c>
    </row>
    <row r="88" spans="1:11" ht="46.5" customHeight="1" x14ac:dyDescent="0.2">
      <c r="A88" s="8" t="s">
        <v>231</v>
      </c>
      <c r="B88" s="8" t="s">
        <v>60</v>
      </c>
      <c r="C88" s="8" t="s">
        <v>63</v>
      </c>
      <c r="D88" s="29" t="s">
        <v>64</v>
      </c>
      <c r="E88" s="23">
        <v>4</v>
      </c>
      <c r="F88" s="24"/>
      <c r="G88" s="24"/>
      <c r="H88" s="24"/>
      <c r="I88" s="24"/>
      <c r="J88" s="25">
        <f t="shared" si="1"/>
        <v>0</v>
      </c>
      <c r="K88" s="25">
        <f t="shared" si="14"/>
        <v>0</v>
      </c>
    </row>
    <row r="89" spans="1:11" ht="46.5" customHeight="1" x14ac:dyDescent="0.2">
      <c r="A89" s="8" t="s">
        <v>231</v>
      </c>
      <c r="B89" s="8" t="s">
        <v>60</v>
      </c>
      <c r="C89" s="8" t="s">
        <v>217</v>
      </c>
      <c r="D89" s="29" t="s">
        <v>174</v>
      </c>
      <c r="E89" s="23">
        <v>4</v>
      </c>
      <c r="F89" s="24"/>
      <c r="G89" s="24"/>
      <c r="H89" s="24"/>
      <c r="I89" s="24"/>
      <c r="J89" s="25">
        <f t="shared" ref="J89:J90" si="23">SUM(F89:I89)</f>
        <v>0</v>
      </c>
      <c r="K89" s="25">
        <f t="shared" ref="K89:K90" si="24">E89*J89</f>
        <v>0</v>
      </c>
    </row>
    <row r="90" spans="1:11" ht="46.5" customHeight="1" x14ac:dyDescent="0.2">
      <c r="A90" s="8" t="s">
        <v>231</v>
      </c>
      <c r="B90" s="8" t="s">
        <v>65</v>
      </c>
      <c r="C90" s="8" t="s">
        <v>63</v>
      </c>
      <c r="D90" s="29" t="s">
        <v>66</v>
      </c>
      <c r="E90" s="23">
        <v>4</v>
      </c>
      <c r="F90" s="24"/>
      <c r="G90" s="24"/>
      <c r="H90" s="24"/>
      <c r="I90" s="24"/>
      <c r="J90" s="25">
        <f t="shared" si="23"/>
        <v>0</v>
      </c>
      <c r="K90" s="25">
        <f t="shared" si="24"/>
        <v>0</v>
      </c>
    </row>
    <row r="91" spans="1:11" ht="37.5" customHeight="1" x14ac:dyDescent="0.2">
      <c r="A91" s="8" t="s">
        <v>231</v>
      </c>
      <c r="B91" s="8" t="s">
        <v>65</v>
      </c>
      <c r="C91" s="8" t="s">
        <v>67</v>
      </c>
      <c r="D91" s="29" t="s">
        <v>68</v>
      </c>
      <c r="E91" s="23">
        <v>4</v>
      </c>
      <c r="F91" s="24"/>
      <c r="G91" s="24"/>
      <c r="H91" s="24"/>
      <c r="I91" s="24"/>
      <c r="J91" s="25">
        <f t="shared" si="1"/>
        <v>0</v>
      </c>
      <c r="K91" s="25">
        <f t="shared" si="14"/>
        <v>0</v>
      </c>
    </row>
    <row r="92" spans="1:11" ht="37.5" customHeight="1" x14ac:dyDescent="0.2">
      <c r="A92" s="8" t="s">
        <v>231</v>
      </c>
      <c r="B92" s="8" t="s">
        <v>65</v>
      </c>
      <c r="C92" s="8" t="s">
        <v>218</v>
      </c>
      <c r="D92" s="29" t="s">
        <v>173</v>
      </c>
      <c r="E92" s="23">
        <v>4</v>
      </c>
      <c r="F92" s="24"/>
      <c r="G92" s="24"/>
      <c r="H92" s="24"/>
      <c r="I92" s="24"/>
      <c r="J92" s="25">
        <f t="shared" si="1"/>
        <v>0</v>
      </c>
      <c r="K92" s="25">
        <f t="shared" si="14"/>
        <v>0</v>
      </c>
    </row>
    <row r="93" spans="1:11" ht="37.5" customHeight="1" x14ac:dyDescent="0.2">
      <c r="A93" s="3" t="s">
        <v>231</v>
      </c>
      <c r="B93" s="3" t="s">
        <v>69</v>
      </c>
      <c r="C93" s="3" t="s">
        <v>70</v>
      </c>
      <c r="D93" s="28" t="s">
        <v>71</v>
      </c>
      <c r="E93" s="23">
        <v>4</v>
      </c>
      <c r="F93" s="24"/>
      <c r="G93" s="24"/>
      <c r="H93" s="24"/>
      <c r="I93" s="24"/>
      <c r="J93" s="25">
        <f t="shared" ref="J93:J95" si="25">SUM(F93:I93)</f>
        <v>0</v>
      </c>
      <c r="K93" s="25">
        <f t="shared" ref="K93:K95" si="26">E93*J93</f>
        <v>0</v>
      </c>
    </row>
    <row r="94" spans="1:11" ht="37.5" customHeight="1" x14ac:dyDescent="0.2">
      <c r="A94" s="3" t="s">
        <v>231</v>
      </c>
      <c r="B94" s="3" t="s">
        <v>69</v>
      </c>
      <c r="C94" s="3" t="s">
        <v>72</v>
      </c>
      <c r="D94" s="28" t="s">
        <v>73</v>
      </c>
      <c r="E94" s="23">
        <v>4</v>
      </c>
      <c r="F94" s="24"/>
      <c r="G94" s="24"/>
      <c r="H94" s="24"/>
      <c r="I94" s="24"/>
      <c r="J94" s="25">
        <f t="shared" si="25"/>
        <v>0</v>
      </c>
      <c r="K94" s="25">
        <f t="shared" si="26"/>
        <v>0</v>
      </c>
    </row>
    <row r="95" spans="1:11" ht="37.5" customHeight="1" x14ac:dyDescent="0.2">
      <c r="A95" s="3" t="s">
        <v>231</v>
      </c>
      <c r="B95" s="3" t="s">
        <v>69</v>
      </c>
      <c r="C95" s="3" t="s">
        <v>74</v>
      </c>
      <c r="D95" s="28" t="s">
        <v>75</v>
      </c>
      <c r="E95" s="23">
        <v>4</v>
      </c>
      <c r="F95" s="24"/>
      <c r="G95" s="24"/>
      <c r="H95" s="24"/>
      <c r="I95" s="24"/>
      <c r="J95" s="25">
        <f t="shared" si="25"/>
        <v>0</v>
      </c>
      <c r="K95" s="25">
        <f t="shared" si="26"/>
        <v>0</v>
      </c>
    </row>
    <row r="96" spans="1:11" ht="37.5" customHeight="1" x14ac:dyDescent="0.2">
      <c r="A96" s="3" t="s">
        <v>231</v>
      </c>
      <c r="B96" s="3" t="s">
        <v>69</v>
      </c>
      <c r="C96" s="3" t="s">
        <v>76</v>
      </c>
      <c r="D96" s="28" t="s">
        <v>77</v>
      </c>
      <c r="E96" s="23">
        <v>4</v>
      </c>
      <c r="F96" s="24"/>
      <c r="G96" s="24"/>
      <c r="H96" s="24"/>
      <c r="I96" s="24"/>
      <c r="J96" s="25">
        <f t="shared" si="1"/>
        <v>0</v>
      </c>
      <c r="K96" s="25">
        <f t="shared" si="14"/>
        <v>0</v>
      </c>
    </row>
    <row r="97" spans="1:11" ht="37.5" customHeight="1" x14ac:dyDescent="0.2">
      <c r="A97" s="3" t="s">
        <v>231</v>
      </c>
      <c r="B97" s="3" t="s">
        <v>69</v>
      </c>
      <c r="C97" s="3" t="s">
        <v>78</v>
      </c>
      <c r="D97" s="28" t="s">
        <v>79</v>
      </c>
      <c r="E97" s="23">
        <v>4</v>
      </c>
      <c r="F97" s="24"/>
      <c r="G97" s="24"/>
      <c r="H97" s="24"/>
      <c r="I97" s="24"/>
      <c r="J97" s="25">
        <f t="shared" ref="J97:J101" si="27">SUM(F97:I97)</f>
        <v>0</v>
      </c>
      <c r="K97" s="25">
        <f t="shared" ref="K97:K101" si="28">E97*J97</f>
        <v>0</v>
      </c>
    </row>
    <row r="98" spans="1:11" ht="37.5" customHeight="1" x14ac:dyDescent="0.2">
      <c r="A98" s="3" t="s">
        <v>231</v>
      </c>
      <c r="B98" s="3" t="s">
        <v>69</v>
      </c>
      <c r="C98" s="3" t="s">
        <v>80</v>
      </c>
      <c r="D98" s="28" t="s">
        <v>81</v>
      </c>
      <c r="E98" s="23">
        <v>4</v>
      </c>
      <c r="F98" s="24"/>
      <c r="G98" s="24"/>
      <c r="H98" s="24"/>
      <c r="I98" s="24"/>
      <c r="J98" s="25">
        <f t="shared" si="27"/>
        <v>0</v>
      </c>
      <c r="K98" s="25">
        <f t="shared" si="28"/>
        <v>0</v>
      </c>
    </row>
    <row r="99" spans="1:11" ht="37.5" customHeight="1" x14ac:dyDescent="0.2">
      <c r="A99" s="3" t="s">
        <v>231</v>
      </c>
      <c r="B99" s="3" t="s">
        <v>69</v>
      </c>
      <c r="C99" s="3" t="s">
        <v>82</v>
      </c>
      <c r="D99" s="28" t="s">
        <v>83</v>
      </c>
      <c r="E99" s="23">
        <v>4</v>
      </c>
      <c r="F99" s="24"/>
      <c r="G99" s="24"/>
      <c r="H99" s="24"/>
      <c r="I99" s="24"/>
      <c r="J99" s="25">
        <f t="shared" si="27"/>
        <v>0</v>
      </c>
      <c r="K99" s="25">
        <f t="shared" si="28"/>
        <v>0</v>
      </c>
    </row>
    <row r="100" spans="1:11" ht="37.5" customHeight="1" x14ac:dyDescent="0.2">
      <c r="A100" s="3" t="s">
        <v>231</v>
      </c>
      <c r="B100" s="3" t="s">
        <v>69</v>
      </c>
      <c r="C100" s="3" t="s">
        <v>84</v>
      </c>
      <c r="D100" s="28" t="s">
        <v>85</v>
      </c>
      <c r="E100" s="23">
        <v>4</v>
      </c>
      <c r="F100" s="24"/>
      <c r="G100" s="24"/>
      <c r="H100" s="24"/>
      <c r="I100" s="24"/>
      <c r="J100" s="25">
        <f t="shared" si="27"/>
        <v>0</v>
      </c>
      <c r="K100" s="25">
        <f t="shared" si="28"/>
        <v>0</v>
      </c>
    </row>
    <row r="101" spans="1:11" ht="37.5" customHeight="1" x14ac:dyDescent="0.2">
      <c r="A101" s="3" t="s">
        <v>231</v>
      </c>
      <c r="B101" s="3" t="s">
        <v>69</v>
      </c>
      <c r="C101" s="3" t="s">
        <v>86</v>
      </c>
      <c r="D101" s="28" t="s">
        <v>87</v>
      </c>
      <c r="E101" s="23">
        <v>4</v>
      </c>
      <c r="F101" s="24"/>
      <c r="G101" s="24"/>
      <c r="H101" s="24"/>
      <c r="I101" s="24"/>
      <c r="J101" s="25">
        <f t="shared" si="27"/>
        <v>0</v>
      </c>
      <c r="K101" s="25">
        <f t="shared" si="28"/>
        <v>0</v>
      </c>
    </row>
    <row r="102" spans="1:11" ht="41.25" customHeight="1" x14ac:dyDescent="0.2">
      <c r="A102" s="3" t="s">
        <v>231</v>
      </c>
      <c r="B102" s="3" t="s">
        <v>69</v>
      </c>
      <c r="C102" s="3" t="s">
        <v>219</v>
      </c>
      <c r="D102" s="28" t="s">
        <v>89</v>
      </c>
      <c r="E102" s="5">
        <v>4</v>
      </c>
      <c r="F102" s="6"/>
      <c r="G102" s="6"/>
      <c r="H102" s="6"/>
      <c r="I102" s="6"/>
      <c r="J102" s="7">
        <f>SUM(F102:I102)</f>
        <v>0</v>
      </c>
      <c r="K102" s="7">
        <f>E102*J102</f>
        <v>0</v>
      </c>
    </row>
    <row r="103" spans="1:11" ht="41.25" customHeight="1" x14ac:dyDescent="0.2">
      <c r="A103" s="3" t="s">
        <v>231</v>
      </c>
      <c r="B103" s="3" t="s">
        <v>69</v>
      </c>
      <c r="C103" s="3" t="s">
        <v>220</v>
      </c>
      <c r="D103" s="28" t="s">
        <v>170</v>
      </c>
      <c r="E103" s="5">
        <v>4</v>
      </c>
      <c r="F103" s="6"/>
      <c r="G103" s="6"/>
      <c r="H103" s="6"/>
      <c r="I103" s="6"/>
      <c r="J103" s="7">
        <f>SUM(F103:I103)</f>
        <v>0</v>
      </c>
      <c r="K103" s="7">
        <f>E103*J103</f>
        <v>0</v>
      </c>
    </row>
    <row r="104" spans="1:11" ht="41.25" customHeight="1" x14ac:dyDescent="0.2">
      <c r="A104" s="3" t="s">
        <v>231</v>
      </c>
      <c r="B104" s="3" t="s">
        <v>69</v>
      </c>
      <c r="C104" s="3" t="s">
        <v>88</v>
      </c>
      <c r="D104" s="28" t="s">
        <v>171</v>
      </c>
      <c r="E104" s="5">
        <v>4</v>
      </c>
      <c r="F104" s="6"/>
      <c r="G104" s="6"/>
      <c r="H104" s="6"/>
      <c r="I104" s="6"/>
      <c r="J104" s="7">
        <f>SUM(F104:I104)</f>
        <v>0</v>
      </c>
      <c r="K104" s="7">
        <f>E104*J104</f>
        <v>0</v>
      </c>
    </row>
    <row r="105" spans="1:11" ht="41.25" customHeight="1" x14ac:dyDescent="0.2">
      <c r="A105" s="8" t="s">
        <v>231</v>
      </c>
      <c r="B105" s="3" t="s">
        <v>69</v>
      </c>
      <c r="C105" s="8" t="s">
        <v>221</v>
      </c>
      <c r="D105" s="29" t="s">
        <v>172</v>
      </c>
      <c r="E105" s="5">
        <v>4</v>
      </c>
      <c r="F105" s="6"/>
      <c r="G105" s="6"/>
      <c r="H105" s="6"/>
      <c r="I105" s="6"/>
      <c r="J105" s="7">
        <f>SUM(F105:I105)</f>
        <v>0</v>
      </c>
      <c r="K105" s="7">
        <f>E105*J105</f>
        <v>0</v>
      </c>
    </row>
    <row r="106" spans="1:11" ht="41.25" customHeight="1" x14ac:dyDescent="0.2">
      <c r="A106" s="8" t="s">
        <v>231</v>
      </c>
      <c r="B106" s="3" t="s">
        <v>69</v>
      </c>
      <c r="C106" s="8" t="s">
        <v>222</v>
      </c>
      <c r="D106" s="29" t="s">
        <v>223</v>
      </c>
      <c r="E106" s="23">
        <v>4</v>
      </c>
      <c r="F106" s="24"/>
      <c r="G106" s="24"/>
      <c r="H106" s="24"/>
      <c r="I106" s="24"/>
      <c r="J106" s="25">
        <f t="shared" ref="J106:J108" si="29">SUM(F106:I106)</f>
        <v>0</v>
      </c>
      <c r="K106" s="25">
        <f t="shared" ref="K106:K108" si="30">E106*J106</f>
        <v>0</v>
      </c>
    </row>
    <row r="107" spans="1:11" ht="41.25" customHeight="1" x14ac:dyDescent="0.2">
      <c r="A107" s="8" t="s">
        <v>231</v>
      </c>
      <c r="B107" s="3" t="s">
        <v>69</v>
      </c>
      <c r="C107" s="8" t="s">
        <v>224</v>
      </c>
      <c r="D107" s="29" t="s">
        <v>225</v>
      </c>
      <c r="E107" s="23">
        <v>4</v>
      </c>
      <c r="F107" s="24"/>
      <c r="G107" s="24"/>
      <c r="H107" s="24"/>
      <c r="I107" s="24"/>
      <c r="J107" s="25">
        <f t="shared" si="29"/>
        <v>0</v>
      </c>
      <c r="K107" s="25">
        <f t="shared" si="30"/>
        <v>0</v>
      </c>
    </row>
    <row r="108" spans="1:11" ht="41.25" customHeight="1" x14ac:dyDescent="0.2">
      <c r="A108" s="8" t="s">
        <v>231</v>
      </c>
      <c r="B108" s="3" t="s">
        <v>69</v>
      </c>
      <c r="C108" s="8" t="s">
        <v>226</v>
      </c>
      <c r="D108" s="29" t="s">
        <v>227</v>
      </c>
      <c r="E108" s="23">
        <v>4</v>
      </c>
      <c r="F108" s="24"/>
      <c r="G108" s="24"/>
      <c r="H108" s="24"/>
      <c r="I108" s="24"/>
      <c r="J108" s="25">
        <f t="shared" si="29"/>
        <v>0</v>
      </c>
      <c r="K108" s="25">
        <f t="shared" si="30"/>
        <v>0</v>
      </c>
    </row>
    <row r="109" spans="1:11" ht="33.75" customHeight="1" x14ac:dyDescent="0.2">
      <c r="A109" s="3" t="s">
        <v>5</v>
      </c>
      <c r="B109" s="4"/>
      <c r="C109" s="3" t="s">
        <v>228</v>
      </c>
      <c r="D109" s="28" t="s">
        <v>138</v>
      </c>
      <c r="E109" s="5">
        <v>4</v>
      </c>
      <c r="F109" s="6"/>
      <c r="G109" s="6"/>
      <c r="H109" s="6"/>
      <c r="I109" s="6"/>
      <c r="J109" s="7">
        <f>SUM(F109:I109)</f>
        <v>0</v>
      </c>
      <c r="K109" s="7">
        <f>E109*J109</f>
        <v>0</v>
      </c>
    </row>
    <row r="110" spans="1:11" ht="33.75" customHeight="1" x14ac:dyDescent="0.2">
      <c r="A110" s="27" t="s">
        <v>5</v>
      </c>
      <c r="B110" s="4"/>
      <c r="C110" s="27" t="s">
        <v>229</v>
      </c>
      <c r="D110" s="30" t="s">
        <v>166</v>
      </c>
      <c r="E110" s="5">
        <v>4</v>
      </c>
      <c r="F110" s="6"/>
      <c r="G110" s="6"/>
      <c r="H110" s="6"/>
      <c r="I110" s="6"/>
      <c r="J110" s="7">
        <f>SUM(F110:I110)</f>
        <v>0</v>
      </c>
      <c r="K110" s="7">
        <f>E110*J110</f>
        <v>0</v>
      </c>
    </row>
    <row r="111" spans="1:11" s="10" customFormat="1" ht="15.75" customHeight="1" x14ac:dyDescent="0.2">
      <c r="A111" s="50" t="s">
        <v>151</v>
      </c>
      <c r="B111" s="51"/>
      <c r="C111" s="51"/>
      <c r="D111" s="51"/>
      <c r="E111" s="51"/>
      <c r="F111" s="51"/>
      <c r="G111" s="51"/>
      <c r="H111" s="51"/>
      <c r="I111" s="52"/>
      <c r="J111" s="9">
        <f>SUM(J3:J110)</f>
        <v>0</v>
      </c>
      <c r="K111" s="9">
        <f>SUM(K3:K110)</f>
        <v>0</v>
      </c>
    </row>
    <row r="112" spans="1:11" s="15" customFormat="1" ht="7.5" customHeight="1" x14ac:dyDescent="0.2">
      <c r="A112" s="11"/>
      <c r="B112" s="11"/>
      <c r="C112" s="11"/>
      <c r="D112" s="11"/>
      <c r="E112" s="12"/>
      <c r="F112" s="12"/>
      <c r="G112" s="12"/>
      <c r="H112" s="12"/>
      <c r="I112" s="12"/>
      <c r="J112" s="13"/>
      <c r="K112" s="14"/>
    </row>
    <row r="113" spans="1:11" s="15" customFormat="1" ht="19.5" customHeight="1" x14ac:dyDescent="0.2">
      <c r="A113" s="53" t="s">
        <v>8</v>
      </c>
      <c r="B113" s="55" t="s">
        <v>150</v>
      </c>
      <c r="C113" s="56"/>
      <c r="D113" s="57"/>
      <c r="E113" s="53" t="s">
        <v>141</v>
      </c>
      <c r="F113" s="53" t="s">
        <v>149</v>
      </c>
      <c r="G113" s="53"/>
      <c r="H113" s="53"/>
      <c r="I113" s="53"/>
      <c r="J113" s="53"/>
      <c r="K113" s="53" t="s">
        <v>140</v>
      </c>
    </row>
    <row r="114" spans="1:11" s="15" customFormat="1" ht="79.5" customHeight="1" x14ac:dyDescent="0.2">
      <c r="A114" s="53"/>
      <c r="B114" s="58"/>
      <c r="C114" s="59"/>
      <c r="D114" s="60"/>
      <c r="E114" s="53"/>
      <c r="F114" s="2" t="s">
        <v>143</v>
      </c>
      <c r="G114" s="2" t="s">
        <v>144</v>
      </c>
      <c r="H114" s="2" t="s">
        <v>145</v>
      </c>
      <c r="I114" s="16" t="s">
        <v>156</v>
      </c>
      <c r="J114" s="2" t="s">
        <v>139</v>
      </c>
      <c r="K114" s="53"/>
    </row>
    <row r="115" spans="1:11" s="15" customFormat="1" ht="33" customHeight="1" x14ac:dyDescent="0.2">
      <c r="A115" s="3" t="s">
        <v>11</v>
      </c>
      <c r="B115" s="61" t="s">
        <v>152</v>
      </c>
      <c r="C115" s="62"/>
      <c r="D115" s="63"/>
      <c r="E115" s="5">
        <v>4</v>
      </c>
      <c r="F115" s="6"/>
      <c r="G115" s="6"/>
      <c r="H115" s="6"/>
      <c r="I115" s="6"/>
      <c r="J115" s="7">
        <f>SUM(F115:I115)</f>
        <v>0</v>
      </c>
      <c r="K115" s="7">
        <f>E115*J115</f>
        <v>0</v>
      </c>
    </row>
    <row r="116" spans="1:11" s="15" customFormat="1" ht="33" customHeight="1" x14ac:dyDescent="0.2">
      <c r="A116" s="3" t="s">
        <v>11</v>
      </c>
      <c r="B116" s="61" t="s">
        <v>153</v>
      </c>
      <c r="C116" s="62"/>
      <c r="D116" s="63"/>
      <c r="E116" s="5">
        <v>4</v>
      </c>
      <c r="F116" s="6"/>
      <c r="G116" s="6"/>
      <c r="H116" s="6"/>
      <c r="I116" s="6"/>
      <c r="J116" s="7">
        <f>SUM(F116:I116)</f>
        <v>0</v>
      </c>
      <c r="K116" s="7">
        <f>E116*J116</f>
        <v>0</v>
      </c>
    </row>
    <row r="117" spans="1:11" s="15" customFormat="1" ht="33" customHeight="1" x14ac:dyDescent="0.2">
      <c r="A117" s="3" t="s">
        <v>142</v>
      </c>
      <c r="B117" s="61" t="s">
        <v>243</v>
      </c>
      <c r="C117" s="62"/>
      <c r="D117" s="63"/>
      <c r="E117" s="5">
        <v>4</v>
      </c>
      <c r="F117" s="6"/>
      <c r="G117" s="6"/>
      <c r="H117" s="6"/>
      <c r="I117" s="6"/>
      <c r="J117" s="7"/>
      <c r="K117" s="7"/>
    </row>
    <row r="118" spans="1:11" ht="32.25" customHeight="1" x14ac:dyDescent="0.2">
      <c r="A118" s="3" t="s">
        <v>142</v>
      </c>
      <c r="B118" s="61" t="s">
        <v>244</v>
      </c>
      <c r="C118" s="62"/>
      <c r="D118" s="63"/>
      <c r="E118" s="5">
        <v>4</v>
      </c>
      <c r="F118" s="6"/>
      <c r="G118" s="6"/>
      <c r="H118" s="6"/>
      <c r="I118" s="6"/>
      <c r="J118" s="7">
        <f>SUM(F118:I118)</f>
        <v>0</v>
      </c>
      <c r="K118" s="7">
        <f>E118*J118</f>
        <v>0</v>
      </c>
    </row>
    <row r="119" spans="1:11" s="10" customFormat="1" ht="18" customHeight="1" x14ac:dyDescent="0.2">
      <c r="A119" s="50" t="s">
        <v>154</v>
      </c>
      <c r="B119" s="51"/>
      <c r="C119" s="51"/>
      <c r="D119" s="51"/>
      <c r="E119" s="51"/>
      <c r="F119" s="51"/>
      <c r="G119" s="51"/>
      <c r="H119" s="51"/>
      <c r="I119" s="52"/>
      <c r="J119" s="9">
        <f>SUM(J115:J118)</f>
        <v>0</v>
      </c>
      <c r="K119" s="9">
        <f>SUM(K115:K118)</f>
        <v>0</v>
      </c>
    </row>
    <row r="120" spans="1:11" x14ac:dyDescent="0.2">
      <c r="D120" s="1"/>
    </row>
    <row r="121" spans="1:11" ht="28.5" customHeight="1" x14ac:dyDescent="0.2">
      <c r="A121" s="54" t="s">
        <v>155</v>
      </c>
      <c r="B121" s="54"/>
      <c r="C121" s="54"/>
      <c r="D121" s="54"/>
      <c r="E121" s="54"/>
      <c r="F121" s="54"/>
      <c r="G121" s="54"/>
      <c r="H121" s="54"/>
      <c r="I121" s="54"/>
      <c r="J121" s="17">
        <f>J111+J119</f>
        <v>0</v>
      </c>
      <c r="K121" s="17">
        <f>K111+K119</f>
        <v>0</v>
      </c>
    </row>
    <row r="122" spans="1:11" x14ac:dyDescent="0.2">
      <c r="D122" s="1"/>
    </row>
    <row r="123" spans="1:11" x14ac:dyDescent="0.2">
      <c r="A123" s="18" t="s">
        <v>147</v>
      </c>
      <c r="D123" s="1"/>
    </row>
    <row r="124" spans="1:11" x14ac:dyDescent="0.2">
      <c r="A124" s="19" t="s">
        <v>148</v>
      </c>
      <c r="B124" s="20"/>
      <c r="C124" s="20"/>
      <c r="D124" s="21"/>
    </row>
    <row r="125" spans="1:11" x14ac:dyDescent="0.2">
      <c r="A125" s="19"/>
      <c r="C125" s="20"/>
      <c r="D125" s="21"/>
    </row>
    <row r="126" spans="1:11" x14ac:dyDescent="0.2">
      <c r="C126" s="20"/>
      <c r="D126" s="21"/>
    </row>
    <row r="127" spans="1:11" x14ac:dyDescent="0.2">
      <c r="C127" s="20"/>
      <c r="D127" s="21"/>
    </row>
    <row r="128" spans="1:11" x14ac:dyDescent="0.2">
      <c r="C128" s="20"/>
      <c r="D128" s="21"/>
    </row>
  </sheetData>
  <autoFilter ref="A1:K111" xr:uid="{00000000-0001-0000-0000-000000000000}">
    <filterColumn colId="5" showButton="0"/>
    <filterColumn colId="6" showButton="0"/>
    <filterColumn colId="7" showButton="0"/>
    <filterColumn colId="8" showButton="0"/>
  </autoFilter>
  <mergeCells count="19">
    <mergeCell ref="K113:K114"/>
    <mergeCell ref="A119:I119"/>
    <mergeCell ref="A121:I121"/>
    <mergeCell ref="A113:A114"/>
    <mergeCell ref="B113:D114"/>
    <mergeCell ref="B115:D115"/>
    <mergeCell ref="B118:D118"/>
    <mergeCell ref="B116:D116"/>
    <mergeCell ref="F113:J113"/>
    <mergeCell ref="E113:E114"/>
    <mergeCell ref="B117:D117"/>
    <mergeCell ref="A111:I111"/>
    <mergeCell ref="F1:J1"/>
    <mergeCell ref="K1:K2"/>
    <mergeCell ref="A1:A2"/>
    <mergeCell ref="B1:B2"/>
    <mergeCell ref="C1:C2"/>
    <mergeCell ref="D1:D2"/>
    <mergeCell ref="E1:E2"/>
  </mergeCells>
  <phoneticPr fontId="2" type="noConversion"/>
  <printOptions horizontalCentered="1"/>
  <pageMargins left="0.27559055118110237" right="0.35433070866141736" top="1.1023622047244095" bottom="0.74803149606299213" header="0.15748031496062992" footer="0.15748031496062992"/>
  <pageSetup paperSize="8" scale="45" fitToHeight="3" orientation="portrait" r:id="rId1"/>
  <headerFooter alignWithMargins="0">
    <oddHeader>&amp;L&amp;G&amp;C&amp;"Raleway,Gras"Marché n° 2025.24&amp;K000000
maintenance des installations et extension du contrôle d'accès 
de type FICHET SMI SERVER ou équivalent
Annexe 2 à l'AE : bordereau de prix maintenance</oddHeader>
    <oddFooter>&amp;C&amp;"Raleway,Normal"&amp;G
&amp;"Raleway,Gras"&amp;8La Rochelle Université&amp;"Raleway,Normal"&amp;K000000
23 avenue Albert Einstein - BP 33060 - 17031 La Rochelle - +33 (0)5 46 45 91 14&amp;R&amp;P/&amp;N</oddFooter>
  </headerFooter>
  <ignoredErrors>
    <ignoredError sqref="J118 J74:J78 J80:J89 J3:J8 J56:J59 J11:J52 J115:J116 J61:J67 J90:J110" formulaRange="1"/>
  </ignoredError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082676-B5B4-4884-B7F2-3F42FFF88E3E}">
  <dimension ref="A1:E26"/>
  <sheetViews>
    <sheetView view="pageLayout" topLeftCell="A75" zoomScale="70" zoomScaleNormal="100" zoomScalePageLayoutView="70" workbookViewId="0">
      <selection activeCell="G18" sqref="G18"/>
    </sheetView>
  </sheetViews>
  <sheetFormatPr baseColWidth="10" defaultColWidth="11.42578125" defaultRowHeight="15.75" x14ac:dyDescent="0.2"/>
  <cols>
    <col min="1" max="1" width="53.28515625" style="37" customWidth="1"/>
    <col min="2" max="2" width="13.28515625" style="37" customWidth="1"/>
    <col min="3" max="3" width="7.5703125" style="36" customWidth="1"/>
    <col min="4" max="4" width="19.85546875" style="36" customWidth="1"/>
    <col min="5" max="5" width="24.85546875" style="36" customWidth="1"/>
    <col min="6" max="16384" width="11.42578125" style="36"/>
  </cols>
  <sheetData>
    <row r="1" spans="1:5" s="47" customFormat="1" ht="37.5" x14ac:dyDescent="0.2">
      <c r="A1" s="48" t="s">
        <v>289</v>
      </c>
      <c r="B1" s="48" t="s">
        <v>288</v>
      </c>
      <c r="C1" s="49" t="s">
        <v>287</v>
      </c>
      <c r="D1" s="48" t="s">
        <v>286</v>
      </c>
      <c r="E1" s="48" t="s">
        <v>285</v>
      </c>
    </row>
    <row r="2" spans="1:5" ht="25.5" customHeight="1" x14ac:dyDescent="0.2">
      <c r="A2" s="46" t="s">
        <v>284</v>
      </c>
      <c r="B2" s="46" t="s">
        <v>259</v>
      </c>
      <c r="C2" s="45">
        <v>1</v>
      </c>
      <c r="D2" s="44"/>
      <c r="E2" s="44">
        <f t="shared" ref="E2:E24" si="0">IF(D2="",0,C2*D2)</f>
        <v>0</v>
      </c>
    </row>
    <row r="3" spans="1:5" ht="25.5" customHeight="1" x14ac:dyDescent="0.2">
      <c r="A3" s="46" t="s">
        <v>283</v>
      </c>
      <c r="B3" s="46" t="s">
        <v>259</v>
      </c>
      <c r="C3" s="45">
        <v>1</v>
      </c>
      <c r="D3" s="44"/>
      <c r="E3" s="44">
        <f t="shared" si="0"/>
        <v>0</v>
      </c>
    </row>
    <row r="4" spans="1:5" ht="25.5" customHeight="1" x14ac:dyDescent="0.2">
      <c r="A4" s="46" t="s">
        <v>282</v>
      </c>
      <c r="B4" s="46" t="s">
        <v>259</v>
      </c>
      <c r="C4" s="45">
        <v>1</v>
      </c>
      <c r="D4" s="44"/>
      <c r="E4" s="44">
        <f t="shared" si="0"/>
        <v>0</v>
      </c>
    </row>
    <row r="5" spans="1:5" ht="25.5" customHeight="1" x14ac:dyDescent="0.2">
      <c r="A5" s="46" t="s">
        <v>281</v>
      </c>
      <c r="B5" s="46" t="s">
        <v>259</v>
      </c>
      <c r="C5" s="45">
        <v>1</v>
      </c>
      <c r="D5" s="44"/>
      <c r="E5" s="44">
        <f t="shared" si="0"/>
        <v>0</v>
      </c>
    </row>
    <row r="6" spans="1:5" ht="25.5" customHeight="1" x14ac:dyDescent="0.2">
      <c r="A6" s="46" t="s">
        <v>280</v>
      </c>
      <c r="B6" s="46" t="s">
        <v>259</v>
      </c>
      <c r="C6" s="45">
        <v>1</v>
      </c>
      <c r="D6" s="44"/>
      <c r="E6" s="44">
        <f t="shared" si="0"/>
        <v>0</v>
      </c>
    </row>
    <row r="7" spans="1:5" ht="25.5" customHeight="1" x14ac:dyDescent="0.2">
      <c r="A7" s="46" t="s">
        <v>279</v>
      </c>
      <c r="B7" s="46" t="s">
        <v>259</v>
      </c>
      <c r="C7" s="45">
        <v>1</v>
      </c>
      <c r="D7" s="44"/>
      <c r="E7" s="44">
        <f t="shared" si="0"/>
        <v>0</v>
      </c>
    </row>
    <row r="8" spans="1:5" ht="25.5" customHeight="1" x14ac:dyDescent="0.2">
      <c r="A8" s="46" t="s">
        <v>278</v>
      </c>
      <c r="B8" s="46" t="s">
        <v>259</v>
      </c>
      <c r="C8" s="45">
        <v>1</v>
      </c>
      <c r="D8" s="44"/>
      <c r="E8" s="44">
        <f t="shared" si="0"/>
        <v>0</v>
      </c>
    </row>
    <row r="9" spans="1:5" ht="25.5" customHeight="1" x14ac:dyDescent="0.2">
      <c r="A9" s="46" t="s">
        <v>277</v>
      </c>
      <c r="B9" s="46" t="s">
        <v>276</v>
      </c>
      <c r="C9" s="45">
        <v>1</v>
      </c>
      <c r="D9" s="44"/>
      <c r="E9" s="44">
        <f t="shared" si="0"/>
        <v>0</v>
      </c>
    </row>
    <row r="10" spans="1:5" ht="25.5" customHeight="1" x14ac:dyDescent="0.2">
      <c r="A10" s="46" t="s">
        <v>275</v>
      </c>
      <c r="B10" s="46" t="s">
        <v>259</v>
      </c>
      <c r="C10" s="45">
        <v>1</v>
      </c>
      <c r="D10" s="44"/>
      <c r="E10" s="44">
        <f t="shared" si="0"/>
        <v>0</v>
      </c>
    </row>
    <row r="11" spans="1:5" ht="25.5" customHeight="1" x14ac:dyDescent="0.2">
      <c r="A11" s="46" t="s">
        <v>274</v>
      </c>
      <c r="B11" s="46" t="s">
        <v>259</v>
      </c>
      <c r="C11" s="45">
        <v>1</v>
      </c>
      <c r="D11" s="44"/>
      <c r="E11" s="44">
        <f t="shared" si="0"/>
        <v>0</v>
      </c>
    </row>
    <row r="12" spans="1:5" ht="25.5" customHeight="1" x14ac:dyDescent="0.2">
      <c r="A12" s="46" t="s">
        <v>273</v>
      </c>
      <c r="B12" s="46" t="s">
        <v>259</v>
      </c>
      <c r="C12" s="45">
        <v>1</v>
      </c>
      <c r="D12" s="44"/>
      <c r="E12" s="44">
        <f t="shared" si="0"/>
        <v>0</v>
      </c>
    </row>
    <row r="13" spans="1:5" ht="25.5" customHeight="1" x14ac:dyDescent="0.2">
      <c r="A13" s="46" t="s">
        <v>272</v>
      </c>
      <c r="B13" s="46" t="s">
        <v>259</v>
      </c>
      <c r="C13" s="45">
        <v>1</v>
      </c>
      <c r="D13" s="44"/>
      <c r="E13" s="44">
        <f t="shared" si="0"/>
        <v>0</v>
      </c>
    </row>
    <row r="14" spans="1:5" ht="25.5" customHeight="1" x14ac:dyDescent="0.2">
      <c r="A14" s="46" t="s">
        <v>271</v>
      </c>
      <c r="B14" s="46" t="s">
        <v>259</v>
      </c>
      <c r="C14" s="45">
        <v>1</v>
      </c>
      <c r="D14" s="44"/>
      <c r="E14" s="44">
        <f t="shared" si="0"/>
        <v>0</v>
      </c>
    </row>
    <row r="15" spans="1:5" ht="25.5" customHeight="1" x14ac:dyDescent="0.2">
      <c r="A15" s="46" t="s">
        <v>270</v>
      </c>
      <c r="B15" s="46" t="s">
        <v>259</v>
      </c>
      <c r="C15" s="45">
        <v>1</v>
      </c>
      <c r="D15" s="44"/>
      <c r="E15" s="44">
        <f t="shared" si="0"/>
        <v>0</v>
      </c>
    </row>
    <row r="16" spans="1:5" ht="25.5" customHeight="1" x14ac:dyDescent="0.2">
      <c r="A16" s="46" t="s">
        <v>269</v>
      </c>
      <c r="B16" s="46" t="s">
        <v>262</v>
      </c>
      <c r="C16" s="45">
        <v>1</v>
      </c>
      <c r="D16" s="44"/>
      <c r="E16" s="44">
        <f t="shared" si="0"/>
        <v>0</v>
      </c>
    </row>
    <row r="17" spans="1:5" ht="25.5" customHeight="1" x14ac:dyDescent="0.2">
      <c r="A17" s="46" t="s">
        <v>268</v>
      </c>
      <c r="B17" s="46" t="s">
        <v>267</v>
      </c>
      <c r="C17" s="45">
        <v>1</v>
      </c>
      <c r="D17" s="44"/>
      <c r="E17" s="44">
        <f t="shared" si="0"/>
        <v>0</v>
      </c>
    </row>
    <row r="18" spans="1:5" ht="25.5" customHeight="1" x14ac:dyDescent="0.2">
      <c r="A18" s="46" t="s">
        <v>266</v>
      </c>
      <c r="B18" s="46" t="s">
        <v>259</v>
      </c>
      <c r="C18" s="45">
        <v>1</v>
      </c>
      <c r="D18" s="44"/>
      <c r="E18" s="44">
        <f t="shared" si="0"/>
        <v>0</v>
      </c>
    </row>
    <row r="19" spans="1:5" ht="37.5" x14ac:dyDescent="0.2">
      <c r="A19" s="46" t="s">
        <v>265</v>
      </c>
      <c r="B19" s="46" t="s">
        <v>257</v>
      </c>
      <c r="C19" s="45">
        <v>1</v>
      </c>
      <c r="D19" s="44"/>
      <c r="E19" s="44">
        <f t="shared" si="0"/>
        <v>0</v>
      </c>
    </row>
    <row r="20" spans="1:5" ht="25.5" customHeight="1" x14ac:dyDescent="0.2">
      <c r="A20" s="46" t="s">
        <v>264</v>
      </c>
      <c r="B20" s="46" t="s">
        <v>257</v>
      </c>
      <c r="C20" s="45">
        <v>1</v>
      </c>
      <c r="D20" s="44"/>
      <c r="E20" s="44">
        <f t="shared" si="0"/>
        <v>0</v>
      </c>
    </row>
    <row r="21" spans="1:5" ht="25.5" customHeight="1" x14ac:dyDescent="0.2">
      <c r="A21" s="46" t="s">
        <v>263</v>
      </c>
      <c r="B21" s="46" t="s">
        <v>262</v>
      </c>
      <c r="C21" s="45">
        <v>1</v>
      </c>
      <c r="D21" s="44"/>
      <c r="E21" s="44">
        <f t="shared" si="0"/>
        <v>0</v>
      </c>
    </row>
    <row r="22" spans="1:5" ht="25.5" customHeight="1" x14ac:dyDescent="0.2">
      <c r="A22" s="46" t="s">
        <v>261</v>
      </c>
      <c r="B22" s="46" t="s">
        <v>259</v>
      </c>
      <c r="C22" s="45">
        <v>1</v>
      </c>
      <c r="D22" s="44"/>
      <c r="E22" s="44">
        <f t="shared" si="0"/>
        <v>0</v>
      </c>
    </row>
    <row r="23" spans="1:5" ht="25.5" customHeight="1" x14ac:dyDescent="0.2">
      <c r="A23" s="46" t="s">
        <v>260</v>
      </c>
      <c r="B23" s="46" t="s">
        <v>259</v>
      </c>
      <c r="C23" s="45">
        <v>1</v>
      </c>
      <c r="D23" s="44"/>
      <c r="E23" s="44">
        <f t="shared" si="0"/>
        <v>0</v>
      </c>
    </row>
    <row r="24" spans="1:5" ht="25.5" customHeight="1" x14ac:dyDescent="0.2">
      <c r="A24" s="46" t="s">
        <v>258</v>
      </c>
      <c r="B24" s="46" t="s">
        <v>257</v>
      </c>
      <c r="C24" s="45">
        <v>1</v>
      </c>
      <c r="D24" s="44"/>
      <c r="E24" s="44">
        <f t="shared" si="0"/>
        <v>0</v>
      </c>
    </row>
    <row r="25" spans="1:5" ht="18.75" x14ac:dyDescent="0.2">
      <c r="A25" s="43"/>
      <c r="B25" s="43"/>
      <c r="C25" s="42"/>
      <c r="D25" s="41"/>
      <c r="E25" s="40"/>
    </row>
    <row r="26" spans="1:5" s="38" customFormat="1" ht="25.5" customHeight="1" x14ac:dyDescent="0.2">
      <c r="A26" s="64" t="s">
        <v>256</v>
      </c>
      <c r="B26" s="65"/>
      <c r="C26" s="65"/>
      <c r="D26" s="66"/>
      <c r="E26" s="39">
        <f>SUM(E2:E24)</f>
        <v>0</v>
      </c>
    </row>
  </sheetData>
  <mergeCells count="1">
    <mergeCell ref="A26:D26"/>
  </mergeCells>
  <printOptions horizontalCentered="1"/>
  <pageMargins left="0.31496062992125984" right="0.19685039370078741" top="1.79" bottom="0.86614173228346458" header="0.75" footer="0.15748031496062992"/>
  <pageSetup paperSize="9" scale="55" fitToWidth="3" orientation="portrait" r:id="rId1"/>
  <headerFooter alignWithMargins="0">
    <oddHeader>&amp;L&amp;G&amp;C&amp;"Raleway,Gras"&amp;11Marché n° 2025.24
Maintenance des installations et extension du contrôle d'accès 
de type FICHET SMI SERVER ou équivalent
Annexe 1 à l'AE : Bordereau de prix extension</oddHeader>
    <oddFooter>&amp;C&amp;"Raleway,Normal"&amp;G
&amp;"Raleway,Gras"La Rochelle Université&amp;K000000
&amp;"Raleway,Normal"23 avenue Albert Einstein - BP 33060 - 17031 La Rochelle - +33 (0)5 46 45 91 14&amp;R&amp;P/&amp;N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Annexe 2 BPU maintenance</vt:lpstr>
      <vt:lpstr>Annexe 2 BPU extension</vt:lpstr>
      <vt:lpstr>'Annexe 2 BPU extension'!Impression_des_titres</vt:lpstr>
      <vt:lpstr>'Annexe 2 BPU maintenance'!Impression_des_titres</vt:lpstr>
    </vt:vector>
  </TitlesOfParts>
  <Company>Université de La Rochelle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</dc:creator>
  <cp:lastModifiedBy>Jeanne Boiveau-Le Goue</cp:lastModifiedBy>
  <cp:lastPrinted>2017-09-20T14:11:07Z</cp:lastPrinted>
  <dcterms:created xsi:type="dcterms:W3CDTF">2013-08-30T10:10:57Z</dcterms:created>
  <dcterms:modified xsi:type="dcterms:W3CDTF">2025-10-29T13:33:48Z</dcterms:modified>
</cp:coreProperties>
</file>